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drawings/drawing3.xml" ContentType="application/vnd.openxmlformats-officedocument.drawingml.chartshapes+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4.xml" ContentType="application/vnd.openxmlformats-officedocument.spreadsheetml.worksheet+xml"/>
  <Override PartName="/xl/charts/colors1.xml" ContentType="application/vnd.ms-office.chartcolorstyle+xml"/>
  <Override PartName="/xl/worksheets/sheet1.xml" ContentType="application/vnd.openxmlformats-officedocument.spreadsheetml.worksheet+xml"/>
  <Override PartName="/xl/charts/chart1.xml" ContentType="application/vnd.openxmlformats-officedocument.drawingml.chart+xml"/>
  <Override PartName="/xl/worksheets/sheet2.xml" ContentType="application/vnd.openxmlformats-officedocument.spreadsheetml.worksheet+xml"/>
  <Override PartName="/xl/drawings/drawing2.xml" ContentType="application/vnd.openxmlformats-officedocument.drawing+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sara.reponen\Accenture\Töndevold, Anna B. - SITRA - CE models in Manufacturing\9.0 Follow-up\9.1 Handover package\2. Playbook and tools\2.2 Tools\2.2.3 Capabilities and Technologies\"/>
    </mc:Choice>
  </mc:AlternateContent>
  <bookViews>
    <workbookView xWindow="0" yWindow="0" windowWidth="22704" windowHeight="6108"/>
  </bookViews>
  <sheets>
    <sheet name="Introduction" sheetId="8" r:id="rId1"/>
    <sheet name="Capability assessment" sheetId="1" r:id="rId2"/>
    <sheet name="Capability values" sheetId="6" state="hidden" r:id="rId3"/>
    <sheet name="Values" sheetId="3" state="hidden"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D6" i="6" l="1"/>
  <c r="F22" i="6" l="1"/>
  <c r="F20" i="6"/>
  <c r="F18" i="6"/>
  <c r="F16" i="6"/>
  <c r="F14" i="6"/>
  <c r="F12" i="6"/>
  <c r="F10" i="6"/>
  <c r="F8" i="6"/>
  <c r="F6" i="6"/>
  <c r="J6" i="6" l="1"/>
  <c r="D20" i="6"/>
  <c r="C12" i="1"/>
  <c r="C14" i="1"/>
  <c r="C16" i="1"/>
  <c r="C18" i="1"/>
  <c r="C20" i="1"/>
  <c r="C22" i="1"/>
  <c r="C24" i="1"/>
  <c r="C28" i="1"/>
  <c r="J22" i="6"/>
  <c r="J20" i="6"/>
  <c r="J18" i="6"/>
  <c r="J16" i="6"/>
  <c r="J14" i="6"/>
  <c r="J12" i="6"/>
  <c r="J10" i="6"/>
  <c r="J8" i="6"/>
  <c r="D22" i="6"/>
  <c r="D18" i="6"/>
  <c r="D16" i="6"/>
  <c r="D14" i="6"/>
  <c r="D12" i="6"/>
  <c r="D10" i="6"/>
  <c r="D8" i="6"/>
  <c r="H6" i="6" l="1"/>
  <c r="H22" i="6"/>
  <c r="H8" i="6"/>
  <c r="H14" i="6"/>
  <c r="H10" i="6"/>
  <c r="H18" i="6"/>
  <c r="H16" i="6"/>
  <c r="H12" i="6"/>
  <c r="H20" i="6"/>
</calcChain>
</file>

<file path=xl/sharedStrings.xml><?xml version="1.0" encoding="utf-8"?>
<sst xmlns="http://schemas.openxmlformats.org/spreadsheetml/2006/main" count="84" uniqueCount="74">
  <si>
    <t>Capability</t>
  </si>
  <si>
    <t>Design solutions to deliver customer outcomes</t>
  </si>
  <si>
    <t>Design products for circularity</t>
  </si>
  <si>
    <t>Source recycled or recyclable material</t>
  </si>
  <si>
    <t>Manage return flows in production</t>
  </si>
  <si>
    <t>Sell outcomes and life-cycle services</t>
  </si>
  <si>
    <t>Recover products at end of life</t>
  </si>
  <si>
    <t>Deploy technologies and data for delivering outcomes</t>
  </si>
  <si>
    <t>Orchestrate ecosystem of partners</t>
  </si>
  <si>
    <t>Transform mindset and steering</t>
  </si>
  <si>
    <t>Current level of maturity</t>
  </si>
  <si>
    <t>Please select a circular business model</t>
  </si>
  <si>
    <t>Circular business model</t>
  </si>
  <si>
    <t>Circular Supply Chain</t>
  </si>
  <si>
    <t>Recovery &amp; Recycling</t>
  </si>
  <si>
    <t>Product as a Service</t>
  </si>
  <si>
    <t>Sharing Platform</t>
  </si>
  <si>
    <t>Product Life Extension</t>
  </si>
  <si>
    <t>Percentage</t>
  </si>
  <si>
    <t>Value</t>
  </si>
  <si>
    <t>Complexity  to implement</t>
  </si>
  <si>
    <t>Very low</t>
  </si>
  <si>
    <t>Low</t>
  </si>
  <si>
    <t>Medium</t>
  </si>
  <si>
    <t>High</t>
  </si>
  <si>
    <t>Very high</t>
  </si>
  <si>
    <t>Options</t>
  </si>
  <si>
    <t>Strategic importance</t>
  </si>
  <si>
    <t>Ease of implementation (X)</t>
  </si>
  <si>
    <t>Strategic importance (Y)</t>
  </si>
  <si>
    <t>CIRCULAR CAPABILITY ASSESSMENT</t>
  </si>
  <si>
    <t>Input required</t>
  </si>
  <si>
    <t>Not applicable</t>
  </si>
  <si>
    <t>Current  level of maturity</t>
  </si>
  <si>
    <t>Complexity to implement</t>
  </si>
  <si>
    <t>Level of existing resources and expertise</t>
  </si>
  <si>
    <t>Level of required system, process and cultural changes, and investments</t>
  </si>
  <si>
    <t>Ease of implementation =</t>
  </si>
  <si>
    <t>Strategic importance =</t>
  </si>
  <si>
    <t>DEFINITIONS</t>
  </si>
  <si>
    <t>LEGEND</t>
  </si>
  <si>
    <t>INSTRUCTIONS</t>
  </si>
  <si>
    <t>1. Select circular business model</t>
  </si>
  <si>
    <r>
      <t xml:space="preserve">Note! Fill in the values only for the </t>
    </r>
    <r>
      <rPr>
        <i/>
        <u/>
        <sz val="10"/>
        <color theme="1"/>
        <rFont val="Arial"/>
        <family val="2"/>
      </rPr>
      <t>colored</t>
    </r>
    <r>
      <rPr>
        <i/>
        <sz val="10"/>
        <color theme="1"/>
        <rFont val="Arial"/>
        <family val="2"/>
      </rPr>
      <t xml:space="preserve"> capabilities.</t>
    </r>
  </si>
  <si>
    <t>Assess the relevant capabilities with the given parameters.</t>
  </si>
  <si>
    <t>2. Assess the relevant capabilities with the given parameters</t>
  </si>
  <si>
    <t>Produce, remanufacture and recycle products</t>
  </si>
  <si>
    <t>Sell outcomes and lifecycle services</t>
  </si>
  <si>
    <t>Take back products at end of life</t>
  </si>
  <si>
    <t>Introduction</t>
  </si>
  <si>
    <t>User instructions</t>
  </si>
  <si>
    <t>CAPABILITY PRIORITISATION</t>
  </si>
  <si>
    <t>Content overview</t>
  </si>
  <si>
    <t>Sheet</t>
  </si>
  <si>
    <t>Description</t>
  </si>
  <si>
    <t>Capability assessment</t>
  </si>
  <si>
    <t>Introduction of the tool purpose, content and key user instructions.</t>
  </si>
  <si>
    <t>Sheet for assessing organisational maturity in circular capabilities.</t>
  </si>
  <si>
    <t>1. Select circular business model in the drop-down.</t>
  </si>
  <si>
    <t>2. Assess current level of maturity, complexity to implement and strategic importance for relevant capabilities (highlighted with color).</t>
  </si>
  <si>
    <t>3. View prioritisation matrix.</t>
  </si>
  <si>
    <t>3. View capability prioritisation matrix.</t>
  </si>
  <si>
    <t>Extent to which the technology supports long-term or overall aims and 
provides strategic differentiation potential</t>
  </si>
  <si>
    <t>CAPABILITY MATURITY ASSESSMENT TOOL</t>
  </si>
  <si>
    <r>
      <rPr>
        <b/>
        <sz val="10"/>
        <color theme="1"/>
        <rFont val="Arial"/>
        <family val="2"/>
      </rPr>
      <t>Welcome to the capability maturity assessment tool of the Circular Economy for the Finnish Manufacturing Industry Programme!</t>
    </r>
    <r>
      <rPr>
        <sz val="10"/>
        <color theme="1"/>
        <rFont val="Arial"/>
        <family val="2"/>
      </rPr>
      <t xml:space="preserve">
The purpose of this tool is to support you in assessing the maturity of your organisation in circular capabilities and prioritising capabilities between those to be developed internally and those to be outsourced for external partners.
</t>
    </r>
    <r>
      <rPr>
        <i/>
        <sz val="10"/>
        <color theme="1"/>
        <rFont val="Arial"/>
        <family val="2"/>
      </rPr>
      <t xml:space="preserve">Please note that </t>
    </r>
    <r>
      <rPr>
        <b/>
        <i/>
        <u/>
        <sz val="10"/>
        <color theme="1"/>
        <rFont val="Arial"/>
        <family val="2"/>
      </rPr>
      <t>the tool should be used only for one circular business model</t>
    </r>
    <r>
      <rPr>
        <i/>
        <sz val="10"/>
        <color theme="1"/>
        <rFont val="Arial"/>
        <family val="2"/>
      </rPr>
      <t>, meaning that you should create a separate copy of the Excel file for each business model you want to assess.</t>
    </r>
  </si>
  <si>
    <t>ACTIVITIES TO CLOSE THE GAPS</t>
  </si>
  <si>
    <t>Activity</t>
  </si>
  <si>
    <t>Responsible function / person</t>
  </si>
  <si>
    <t>4. List activities needed to close internal capability gaps and define high-level organisational responsibilities for each activity.</t>
  </si>
  <si>
    <t>List activities needed to close internal capability gaps and define high-level responsibilities for each activity.</t>
  </si>
  <si>
    <t>Supporting materials</t>
  </si>
  <si>
    <t>Circular Economy Playbook - Chapter 3: Which capabilities are required?</t>
  </si>
  <si>
    <t>Overview of 9 circular capabilities &amp; detailed capability descriptions</t>
  </si>
  <si>
    <t>Illustrative playbook pages - please refer to entire chapter for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</si>
</sst>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2"/>
      <color theme="1"/>
      <name val="Arial"/>
      <family val="2"/>
    </font>
    <font>
      <i/>
      <sz val="10"/>
      <color theme="1"/>
      <name val="Arial"/>
      <family val="2"/>
    </font>
    <font>
      <i/>
      <u/>
      <sz val="10"/>
      <color theme="1"/>
      <name val="Arial"/>
      <family val="2"/>
    </font>
    <font>
      <b/>
      <sz val="11"/>
      <color theme="1"/>
      <name val="Arial"/>
      <family val="2"/>
    </font>
    <font>
      <b/>
      <i/>
      <sz val="10"/>
      <color theme="1"/>
      <name val="Arial"/>
      <family val="2"/>
    </font>
    <font>
      <b/>
      <i/>
      <u/>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theme="0" tint="-0.34998626667073579"/>
      </bottom>
      <diagonal/>
    </border>
    <border>
      <left style="dotted">
        <color theme="2"/>
      </left>
      <right style="dotted">
        <color theme="2"/>
      </right>
      <top style="dotted">
        <color theme="2"/>
      </top>
      <bottom style="dotted">
        <color theme="2"/>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xf numFmtId="0" fontId="3" fillId="0" borderId="0" xfId="0" applyFont="1"/>
    <xf numFmtId="0" fontId="3" fillId="2" borderId="0" xfId="0" applyFont="1" applyFill="1"/>
    <xf numFmtId="0" fontId="3" fillId="3" borderId="0" xfId="0" applyFont="1" applyFill="1"/>
    <xf numFmtId="0" fontId="3" fillId="4" borderId="0" xfId="0" applyFont="1" applyFill="1"/>
    <xf numFmtId="0" fontId="3" fillId="0" borderId="0" xfId="0" applyFont="1" applyAlignment="1">
      <alignment horizontal="left"/>
    </xf>
    <xf numFmtId="0" fontId="3" fillId="5" borderId="0" xfId="0" applyFont="1" applyFill="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0" xfId="0" applyFont="1" applyBorder="1"/>
    <xf numFmtId="0" fontId="4" fillId="0" borderId="0" xfId="0" applyFont="1" applyBorder="1"/>
    <xf numFmtId="0" fontId="3" fillId="0" borderId="5" xfId="0" applyFont="1" applyBorder="1"/>
    <xf numFmtId="0" fontId="5" fillId="0" borderId="0" xfId="0" applyFont="1" applyBorder="1"/>
    <xf numFmtId="0" fontId="2" fillId="0" borderId="4" xfId="0" applyFont="1" applyBorder="1"/>
    <xf numFmtId="0" fontId="2" fillId="0" borderId="0" xfId="0" applyFont="1" applyBorder="1"/>
    <xf numFmtId="0" fontId="3" fillId="2" borderId="0" xfId="0" applyFont="1" applyFill="1" applyBorder="1"/>
    <xf numFmtId="0" fontId="3" fillId="3" borderId="0" xfId="0" applyFont="1" applyFill="1" applyBorder="1"/>
    <xf numFmtId="0" fontId="3" fillId="0" borderId="6" xfId="0" applyFont="1" applyBorder="1"/>
    <xf numFmtId="0" fontId="3" fillId="0" borderId="7" xfId="0" applyFont="1" applyBorder="1"/>
    <xf numFmtId="0" fontId="3" fillId="0" borderId="8" xfId="0" applyFont="1" applyBorder="1"/>
    <xf numFmtId="0" fontId="5" fillId="0" borderId="0" xfId="0" applyFont="1" applyBorder="1" applyAlignment="1">
      <alignment horizontal="left" indent="2"/>
    </xf>
    <xf numFmtId="0" fontId="3" fillId="7" borderId="0" xfId="0" applyFont="1" applyFill="1" applyBorder="1"/>
    <xf numFmtId="0" fontId="2" fillId="0" borderId="0" xfId="0" quotePrefix="1" applyFont="1" applyBorder="1" applyAlignment="1">
      <alignment horizontal="center"/>
    </xf>
    <xf numFmtId="0" fontId="5" fillId="0" borderId="0" xfId="0" applyFont="1" applyBorder="1" applyAlignment="1">
      <alignment horizontal="left"/>
    </xf>
    <xf numFmtId="0" fontId="2" fillId="0" borderId="0" xfId="0" applyFont="1" applyBorder="1" applyAlignment="1">
      <alignment horizontal="left" indent="2"/>
    </xf>
    <xf numFmtId="0" fontId="2" fillId="0" borderId="0" xfId="0" quotePrefix="1" applyFont="1" applyBorder="1" applyAlignment="1">
      <alignment horizontal="left" indent="2"/>
    </xf>
    <xf numFmtId="0" fontId="2" fillId="0" borderId="7" xfId="0" applyFont="1" applyBorder="1"/>
    <xf numFmtId="0" fontId="3" fillId="6" borderId="0" xfId="0" applyFont="1" applyFill="1" applyBorder="1"/>
    <xf numFmtId="0" fontId="2" fillId="0" borderId="0" xfId="0" applyFont="1" applyAlignment="1">
      <alignment horizontal="left"/>
    </xf>
    <xf numFmtId="9" fontId="3" fillId="0" borderId="0" xfId="1" applyFont="1" applyAlignment="1">
      <alignment horizontal="left"/>
    </xf>
    <xf numFmtId="0" fontId="7" fillId="0" borderId="0" xfId="0" applyFont="1"/>
    <xf numFmtId="0" fontId="5" fillId="0" borderId="0" xfId="0" applyFont="1"/>
    <xf numFmtId="0" fontId="8" fillId="0" borderId="7" xfId="0" applyFont="1" applyBorder="1"/>
    <xf numFmtId="0" fontId="0" fillId="0" borderId="7" xfId="0" applyFont="1" applyBorder="1"/>
    <xf numFmtId="0" fontId="2" fillId="7" borderId="0" xfId="0" applyFont="1" applyFill="1"/>
    <xf numFmtId="0" fontId="2" fillId="0" borderId="10" xfId="0" applyFont="1" applyBorder="1" applyProtection="1"/>
    <xf numFmtId="0" fontId="3" fillId="0" borderId="10" xfId="0" applyFont="1" applyBorder="1" applyProtection="1"/>
    <xf numFmtId="0" fontId="3" fillId="6" borderId="9" xfId="0" applyFont="1" applyFill="1" applyBorder="1" applyProtection="1">
      <protection locked="0"/>
    </xf>
    <xf numFmtId="0" fontId="3" fillId="6" borderId="0" xfId="0" applyFont="1" applyFill="1" applyBorder="1" applyProtection="1">
      <protection locked="0"/>
    </xf>
    <xf numFmtId="0" fontId="3" fillId="5" borderId="11" xfId="0" applyFont="1" applyFill="1" applyBorder="1" applyProtection="1">
      <protection locked="0"/>
    </xf>
    <xf numFmtId="0" fontId="3" fillId="7" borderId="0" xfId="0" applyFont="1" applyFill="1" applyAlignment="1">
      <alignment horizontal="left" wrapText="1"/>
    </xf>
    <xf numFmtId="0" fontId="5" fillId="0" borderId="0" xfId="0" applyFont="1" applyBorder="1" applyAlignment="1">
      <alignment horizontal="left" wrapText="1"/>
    </xf>
  </cellXfs>
  <cellStyles count="2">
    <cellStyle name="Normal" xfId="0" builtinId="0"/>
    <cellStyle name="Percent" xfId="1" builtinId="5"/>
  </cellStyles>
  <dxfs count="21">
    <dxf>
      <font>
        <color theme="6"/>
      </font>
      <fill>
        <patternFill>
          <bgColor theme="2"/>
        </patternFill>
      </fill>
    </dxf>
    <dxf>
      <font>
        <color theme="6"/>
      </font>
      <fill>
        <patternFill>
          <fgColor theme="2"/>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81561043459504E-2"/>
          <c:y val="6.7979080277687176E-2"/>
          <c:w val="0.43023202232598562"/>
          <c:h val="0.84987699762381774"/>
        </c:manualLayout>
      </c:layout>
      <c:scatterChart>
        <c:scatterStyle val="lineMarker"/>
        <c:varyColors val="0"/>
        <c:ser>
          <c:idx val="0"/>
          <c:order val="0"/>
          <c:tx>
            <c:strRef>
              <c:f>'Capability assessment'!$E$12</c:f>
              <c:strCache>
                <c:ptCount val="1"/>
                <c:pt idx="0">
                  <c:v>Design solutions to deliver customer outcomes</c:v>
                </c:pt>
              </c:strCache>
            </c:strRef>
          </c:tx>
          <c:spPr>
            <a:ln w="25400" cap="rnd">
              <a:noFill/>
              <a:round/>
            </a:ln>
            <a:effectLst/>
          </c:spPr>
          <c:marker>
            <c:symbol val="circle"/>
            <c:size val="5"/>
            <c:spPr>
              <a:solidFill>
                <a:schemeClr val="accent1"/>
              </a:solidFill>
              <a:ln w="9525">
                <a:solidFill>
                  <a:schemeClr val="accent1"/>
                </a:solidFill>
              </a:ln>
              <a:effectLst/>
            </c:spPr>
          </c:marker>
          <c:xVal>
            <c:numRef>
              <c:f>'Capability values'!$H$6</c:f>
              <c:numCache>
                <c:formatCode>General</c:formatCode>
                <c:ptCount val="1"/>
                <c:pt idx="0">
                  <c:v>0</c:v>
                </c:pt>
              </c:numCache>
            </c:numRef>
          </c:xVal>
          <c:yVal>
            <c:numRef>
              <c:f>'Capability values'!$J$6</c:f>
              <c:numCache>
                <c:formatCode>General</c:formatCode>
                <c:ptCount val="1"/>
                <c:pt idx="0">
                  <c:v>0</c:v>
                </c:pt>
              </c:numCache>
            </c:numRef>
          </c:yVal>
          <c:smooth val="0"/>
          <c:extLst>
            <c:ext xmlns:c16="http://schemas.microsoft.com/office/drawing/2014/chart" uri="{C3380CC4-5D6E-409C-BE32-E72D297353CC}">
              <c16:uniqueId val="{00000010-BD79-4CC2-8525-65B2960419C5}"/>
            </c:ext>
          </c:extLst>
        </c:ser>
        <c:ser>
          <c:idx val="1"/>
          <c:order val="1"/>
          <c:tx>
            <c:strRef>
              <c:f>'Capability assessment'!$E$14</c:f>
              <c:strCache>
                <c:ptCount val="1"/>
                <c:pt idx="0">
                  <c:v>Design products for circularity</c:v>
                </c:pt>
              </c:strCache>
            </c:strRef>
          </c:tx>
          <c:spPr>
            <a:ln w="25400" cap="rnd">
              <a:noFill/>
              <a:round/>
            </a:ln>
            <a:effectLst/>
          </c:spPr>
          <c:marker>
            <c:symbol val="circle"/>
            <c:size val="5"/>
            <c:spPr>
              <a:solidFill>
                <a:schemeClr val="accent2"/>
              </a:solidFill>
              <a:ln w="9525">
                <a:solidFill>
                  <a:schemeClr val="accent2"/>
                </a:solidFill>
              </a:ln>
              <a:effectLst/>
            </c:spPr>
          </c:marker>
          <c:xVal>
            <c:numRef>
              <c:f>'Capability values'!$H$8</c:f>
              <c:numCache>
                <c:formatCode>General</c:formatCode>
                <c:ptCount val="1"/>
                <c:pt idx="0">
                  <c:v>0</c:v>
                </c:pt>
              </c:numCache>
            </c:numRef>
          </c:xVal>
          <c:yVal>
            <c:numRef>
              <c:f>'Capability values'!$J$8</c:f>
              <c:numCache>
                <c:formatCode>General</c:formatCode>
                <c:ptCount val="1"/>
                <c:pt idx="0">
                  <c:v>0</c:v>
                </c:pt>
              </c:numCache>
            </c:numRef>
          </c:yVal>
          <c:smooth val="0"/>
          <c:extLst>
            <c:ext xmlns:c16="http://schemas.microsoft.com/office/drawing/2014/chart" uri="{C3380CC4-5D6E-409C-BE32-E72D297353CC}">
              <c16:uniqueId val="{00000011-BD79-4CC2-8525-65B2960419C5}"/>
            </c:ext>
          </c:extLst>
        </c:ser>
        <c:ser>
          <c:idx val="2"/>
          <c:order val="2"/>
          <c:tx>
            <c:strRef>
              <c:f>'Capability assessment'!$E$16</c:f>
              <c:strCache>
                <c:ptCount val="1"/>
                <c:pt idx="0">
                  <c:v>Source recycled or recyclable material</c:v>
                </c:pt>
              </c:strCache>
            </c:strRef>
          </c:tx>
          <c:spPr>
            <a:ln w="25400" cap="rnd">
              <a:noFill/>
              <a:round/>
            </a:ln>
            <a:effectLst/>
          </c:spPr>
          <c:marker>
            <c:symbol val="circle"/>
            <c:size val="5"/>
            <c:spPr>
              <a:solidFill>
                <a:schemeClr val="accent3"/>
              </a:solidFill>
              <a:ln w="9525">
                <a:solidFill>
                  <a:schemeClr val="accent3"/>
                </a:solidFill>
              </a:ln>
              <a:effectLst/>
            </c:spPr>
          </c:marker>
          <c:xVal>
            <c:numRef>
              <c:f>'Capability values'!$H$10</c:f>
              <c:numCache>
                <c:formatCode>General</c:formatCode>
                <c:ptCount val="1"/>
                <c:pt idx="0">
                  <c:v>0</c:v>
                </c:pt>
              </c:numCache>
            </c:numRef>
          </c:xVal>
          <c:yVal>
            <c:numRef>
              <c:f>'Capability values'!$J$10</c:f>
              <c:numCache>
                <c:formatCode>General</c:formatCode>
                <c:ptCount val="1"/>
                <c:pt idx="0">
                  <c:v>0</c:v>
                </c:pt>
              </c:numCache>
            </c:numRef>
          </c:yVal>
          <c:smooth val="0"/>
          <c:extLst>
            <c:ext xmlns:c16="http://schemas.microsoft.com/office/drawing/2014/chart" uri="{C3380CC4-5D6E-409C-BE32-E72D297353CC}">
              <c16:uniqueId val="{00000000-3C08-49F0-8E2C-DC5237614EDC}"/>
            </c:ext>
          </c:extLst>
        </c:ser>
        <c:ser>
          <c:idx val="3"/>
          <c:order val="3"/>
          <c:tx>
            <c:strRef>
              <c:f>'Capability assessment'!$E$18</c:f>
              <c:strCache>
                <c:ptCount val="1"/>
                <c:pt idx="0">
                  <c:v>Produce, remanufacture and recycle products</c:v>
                </c:pt>
              </c:strCache>
            </c:strRef>
          </c:tx>
          <c:spPr>
            <a:ln w="25400" cap="rnd">
              <a:noFill/>
              <a:round/>
            </a:ln>
            <a:effectLst/>
          </c:spPr>
          <c:marker>
            <c:symbol val="circle"/>
            <c:size val="5"/>
            <c:spPr>
              <a:solidFill>
                <a:schemeClr val="accent4"/>
              </a:solidFill>
              <a:ln w="9525">
                <a:solidFill>
                  <a:schemeClr val="accent4"/>
                </a:solidFill>
              </a:ln>
              <a:effectLst/>
            </c:spPr>
          </c:marker>
          <c:xVal>
            <c:numRef>
              <c:f>'Capability values'!$H$12</c:f>
              <c:numCache>
                <c:formatCode>General</c:formatCode>
                <c:ptCount val="1"/>
                <c:pt idx="0">
                  <c:v>0</c:v>
                </c:pt>
              </c:numCache>
            </c:numRef>
          </c:xVal>
          <c:yVal>
            <c:numRef>
              <c:f>'Capability values'!$J$12</c:f>
              <c:numCache>
                <c:formatCode>General</c:formatCode>
                <c:ptCount val="1"/>
                <c:pt idx="0">
                  <c:v>0</c:v>
                </c:pt>
              </c:numCache>
            </c:numRef>
          </c:yVal>
          <c:smooth val="0"/>
          <c:extLst>
            <c:ext xmlns:c16="http://schemas.microsoft.com/office/drawing/2014/chart" uri="{C3380CC4-5D6E-409C-BE32-E72D297353CC}">
              <c16:uniqueId val="{00000001-3C08-49F0-8E2C-DC5237614EDC}"/>
            </c:ext>
          </c:extLst>
        </c:ser>
        <c:ser>
          <c:idx val="4"/>
          <c:order val="4"/>
          <c:tx>
            <c:strRef>
              <c:f>'Capability assessment'!$E$20</c:f>
              <c:strCache>
                <c:ptCount val="1"/>
                <c:pt idx="0">
                  <c:v>Sell outcomes and lifecycle services</c:v>
                </c:pt>
              </c:strCache>
            </c:strRef>
          </c:tx>
          <c:spPr>
            <a:ln w="25400" cap="rnd">
              <a:noFill/>
              <a:round/>
            </a:ln>
            <a:effectLst/>
          </c:spPr>
          <c:marker>
            <c:symbol val="circle"/>
            <c:size val="5"/>
            <c:spPr>
              <a:solidFill>
                <a:schemeClr val="accent5"/>
              </a:solidFill>
              <a:ln w="9525">
                <a:solidFill>
                  <a:schemeClr val="accent5"/>
                </a:solidFill>
              </a:ln>
              <a:effectLst/>
            </c:spPr>
          </c:marker>
          <c:xVal>
            <c:numRef>
              <c:f>'Capability values'!$H$14</c:f>
              <c:numCache>
                <c:formatCode>General</c:formatCode>
                <c:ptCount val="1"/>
                <c:pt idx="0">
                  <c:v>0</c:v>
                </c:pt>
              </c:numCache>
            </c:numRef>
          </c:xVal>
          <c:yVal>
            <c:numRef>
              <c:f>'Capability values'!$J$14</c:f>
              <c:numCache>
                <c:formatCode>General</c:formatCode>
                <c:ptCount val="1"/>
                <c:pt idx="0">
                  <c:v>0</c:v>
                </c:pt>
              </c:numCache>
            </c:numRef>
          </c:yVal>
          <c:smooth val="0"/>
          <c:extLst>
            <c:ext xmlns:c16="http://schemas.microsoft.com/office/drawing/2014/chart" uri="{C3380CC4-5D6E-409C-BE32-E72D297353CC}">
              <c16:uniqueId val="{00000002-3C08-49F0-8E2C-DC5237614EDC}"/>
            </c:ext>
          </c:extLst>
        </c:ser>
        <c:ser>
          <c:idx val="5"/>
          <c:order val="5"/>
          <c:tx>
            <c:strRef>
              <c:f>'Capability assessment'!$E$22</c:f>
              <c:strCache>
                <c:ptCount val="1"/>
                <c:pt idx="0">
                  <c:v>Take back products at end of life</c:v>
                </c:pt>
              </c:strCache>
            </c:strRef>
          </c:tx>
          <c:spPr>
            <a:ln w="25400" cap="rnd">
              <a:noFill/>
              <a:round/>
            </a:ln>
            <a:effectLst/>
          </c:spPr>
          <c:marker>
            <c:symbol val="circle"/>
            <c:size val="5"/>
            <c:spPr>
              <a:solidFill>
                <a:schemeClr val="accent6"/>
              </a:solidFill>
              <a:ln w="9525">
                <a:solidFill>
                  <a:schemeClr val="accent6"/>
                </a:solidFill>
              </a:ln>
              <a:effectLst/>
            </c:spPr>
          </c:marker>
          <c:xVal>
            <c:numRef>
              <c:f>'Capability values'!$H$16</c:f>
              <c:numCache>
                <c:formatCode>General</c:formatCode>
                <c:ptCount val="1"/>
                <c:pt idx="0">
                  <c:v>0</c:v>
                </c:pt>
              </c:numCache>
            </c:numRef>
          </c:xVal>
          <c:yVal>
            <c:numRef>
              <c:f>'Capability values'!$J$16</c:f>
              <c:numCache>
                <c:formatCode>General</c:formatCode>
                <c:ptCount val="1"/>
                <c:pt idx="0">
                  <c:v>0</c:v>
                </c:pt>
              </c:numCache>
            </c:numRef>
          </c:yVal>
          <c:smooth val="0"/>
          <c:extLst>
            <c:ext xmlns:c16="http://schemas.microsoft.com/office/drawing/2014/chart" uri="{C3380CC4-5D6E-409C-BE32-E72D297353CC}">
              <c16:uniqueId val="{00000003-3C08-49F0-8E2C-DC5237614EDC}"/>
            </c:ext>
          </c:extLst>
        </c:ser>
        <c:ser>
          <c:idx val="6"/>
          <c:order val="6"/>
          <c:tx>
            <c:strRef>
              <c:f>'Capability assessment'!$E$24</c:f>
              <c:strCache>
                <c:ptCount val="1"/>
                <c:pt idx="0">
                  <c:v>Deploy technologies and data for delivering outcomes</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'Capability values'!$H$18</c:f>
              <c:numCache>
                <c:formatCode>General</c:formatCode>
                <c:ptCount val="1"/>
                <c:pt idx="0">
                  <c:v>0</c:v>
                </c:pt>
              </c:numCache>
            </c:numRef>
          </c:xVal>
          <c:yVal>
            <c:numRef>
              <c:f>'Capability values'!$J$18</c:f>
              <c:numCache>
                <c:formatCode>General</c:formatCode>
                <c:ptCount val="1"/>
                <c:pt idx="0">
                  <c:v>0</c:v>
                </c:pt>
              </c:numCache>
            </c:numRef>
          </c:yVal>
          <c:smooth val="0"/>
          <c:extLst>
            <c:ext xmlns:c16="http://schemas.microsoft.com/office/drawing/2014/chart" uri="{C3380CC4-5D6E-409C-BE32-E72D297353CC}">
              <c16:uniqueId val="{00000004-3C08-49F0-8E2C-DC5237614EDC}"/>
            </c:ext>
          </c:extLst>
        </c:ser>
        <c:ser>
          <c:idx val="7"/>
          <c:order val="7"/>
          <c:tx>
            <c:strRef>
              <c:f>'Capability assessment'!$E$26</c:f>
              <c:strCache>
                <c:ptCount val="1"/>
                <c:pt idx="0">
                  <c:v>Orchestrate ecosystem of partners</c:v>
                </c:pt>
              </c:strCache>
            </c:strRef>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xVal>
            <c:numRef>
              <c:f>'Capability values'!$H$20</c:f>
              <c:numCache>
                <c:formatCode>General</c:formatCode>
                <c:ptCount val="1"/>
                <c:pt idx="0">
                  <c:v>0</c:v>
                </c:pt>
              </c:numCache>
            </c:numRef>
          </c:xVal>
          <c:yVal>
            <c:numRef>
              <c:f>'Capability values'!$J$20</c:f>
              <c:numCache>
                <c:formatCode>General</c:formatCode>
                <c:ptCount val="1"/>
                <c:pt idx="0">
                  <c:v>0</c:v>
                </c:pt>
              </c:numCache>
            </c:numRef>
          </c:yVal>
          <c:smooth val="0"/>
          <c:extLst>
            <c:ext xmlns:c16="http://schemas.microsoft.com/office/drawing/2014/chart" uri="{C3380CC4-5D6E-409C-BE32-E72D297353CC}">
              <c16:uniqueId val="{00000005-3C08-49F0-8E2C-DC5237614EDC}"/>
            </c:ext>
          </c:extLst>
        </c:ser>
        <c:ser>
          <c:idx val="8"/>
          <c:order val="8"/>
          <c:tx>
            <c:strRef>
              <c:f>'Capability assessment'!$E$28</c:f>
              <c:strCache>
                <c:ptCount val="1"/>
                <c:pt idx="0">
                  <c:v>Transform mindset and steering</c:v>
                </c:pt>
              </c:strCache>
            </c:strRef>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xVal>
            <c:numRef>
              <c:f>'Capability values'!$H$22</c:f>
              <c:numCache>
                <c:formatCode>General</c:formatCode>
                <c:ptCount val="1"/>
                <c:pt idx="0">
                  <c:v>0</c:v>
                </c:pt>
              </c:numCache>
            </c:numRef>
          </c:xVal>
          <c:yVal>
            <c:numRef>
              <c:f>'Capability values'!$J$22</c:f>
              <c:numCache>
                <c:formatCode>General</c:formatCode>
                <c:ptCount val="1"/>
                <c:pt idx="0">
                  <c:v>0</c:v>
                </c:pt>
              </c:numCache>
            </c:numRef>
          </c:yVal>
          <c:smooth val="0"/>
          <c:extLst>
            <c:ext xmlns:c16="http://schemas.microsoft.com/office/drawing/2014/chart" uri="{C3380CC4-5D6E-409C-BE32-E72D297353CC}">
              <c16:uniqueId val="{00000006-3C08-49F0-8E2C-DC5237614EDC}"/>
            </c:ext>
          </c:extLst>
        </c:ser>
        <c:dLbls>
          <c:showLegendKey val="0"/>
          <c:showVal val="0"/>
          <c:showCatName val="0"/>
          <c:showSerName val="0"/>
          <c:showPercent val="0"/>
          <c:showBubbleSize val="0"/>
        </c:dLbls>
        <c:axId val="267276200"/>
        <c:axId val="267277376"/>
      </c:scatterChart>
      <c:valAx>
        <c:axId val="267276200"/>
        <c:scaling>
          <c:orientation val="minMax"/>
          <c:max val="1"/>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fi-FI" b="1">
                    <a:solidFill>
                      <a:schemeClr val="tx1"/>
                    </a:solidFill>
                    <a:latin typeface="Arial" panose="020B0604020202020204" pitchFamily="34" charset="0"/>
                    <a:cs typeface="Arial" panose="020B0604020202020204" pitchFamily="34" charset="0"/>
                  </a:rPr>
                  <a:t>Ease of implementation</a:t>
                </a:r>
              </a:p>
            </c:rich>
          </c:tx>
          <c:layout>
            <c:manualLayout>
              <c:xMode val="edge"/>
              <c:yMode val="edge"/>
              <c:x val="0.15225172175364829"/>
              <c:y val="0.9296903810488702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title>
        <c:numFmt formatCode="General" sourceLinked="1"/>
        <c:majorTickMark val="none"/>
        <c:minorTickMark val="none"/>
        <c:tickLblPos val="nextTo"/>
        <c:crossAx val="267277376"/>
        <c:crosses val="autoZero"/>
        <c:crossBetween val="midCat"/>
        <c:majorUnit val="0.5"/>
        <c:minorUnit val="0.5"/>
      </c:valAx>
      <c:valAx>
        <c:axId val="267277376"/>
        <c:scaling>
          <c:orientation val="minMax"/>
          <c:max val="1"/>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fi-FI" b="1">
                    <a:solidFill>
                      <a:schemeClr val="tx1"/>
                    </a:solidFill>
                    <a:latin typeface="Arial" panose="020B0604020202020204" pitchFamily="34" charset="0"/>
                    <a:cs typeface="Arial" panose="020B0604020202020204" pitchFamily="34" charset="0"/>
                  </a:rPr>
                  <a:t>Strategic importance</a:t>
                </a:r>
              </a:p>
            </c:rich>
          </c:tx>
          <c:layout>
            <c:manualLayout>
              <c:xMode val="edge"/>
              <c:yMode val="edge"/>
              <c:x val="1.1900878599421284E-2"/>
              <c:y val="0.3311201442296380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title>
        <c:numFmt formatCode="General" sourceLinked="1"/>
        <c:majorTickMark val="none"/>
        <c:minorTickMark val="none"/>
        <c:tickLblPos val="nextTo"/>
        <c:crossAx val="267276200"/>
        <c:crosses val="autoZero"/>
        <c:crossBetween val="midCat"/>
        <c:majorUnit val="0.5"/>
        <c:minorUnit val="0.2"/>
      </c:valAx>
      <c:spPr>
        <a:noFill/>
        <a:ln>
          <a:noFill/>
        </a:ln>
        <a:effectLst/>
      </c:spPr>
    </c:plotArea>
    <c:legend>
      <c:legendPos val="b"/>
      <c:layout>
        <c:manualLayout>
          <c:xMode val="edge"/>
          <c:yMode val="edge"/>
          <c:x val="0.58599879683198042"/>
          <c:y val="0.20480478049967213"/>
          <c:w val="0.37890008398926511"/>
          <c:h val="0.645792840779179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noFill/>
    <a:ln w="9525" cap="flat" cmpd="sng" algn="ctr">
      <a:noFill/>
      <a:round/>
    </a:ln>
    <a:effectLst/>
  </c:spPr>
  <c:txPr>
    <a:bodyPr/>
    <a:lstStyle/>
    <a:p>
      <a:pPr>
        <a:defRPr/>
      </a:pPr>
      <a:endParaRPr lang="fi-FI"/>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30</xdr:row>
      <xdr:rowOff>83821</xdr:rowOff>
    </xdr:from>
    <xdr:to>
      <xdr:col>3</xdr:col>
      <xdr:colOff>1013460</xdr:colOff>
      <xdr:row>37</xdr:row>
      <xdr:rowOff>49706</xdr:rowOff>
    </xdr:to>
    <xdr:pic>
      <xdr:nvPicPr>
        <xdr:cNvPr id="5" name="Picture 4">
          <a:extLst>
            <a:ext uri="{FF2B5EF4-FFF2-40B4-BE49-F238E27FC236}">
              <a16:creationId xmlns:a16="http://schemas.microsoft.com/office/drawing/2014/main" id="{C185CBA6-2DF9-45FE-B8FB-9F20341ECD74}"/>
            </a:ext>
          </a:extLst>
        </xdr:cNvPr>
        <xdr:cNvPicPr>
          <a:picLocks noChangeAspect="1"/>
        </xdr:cNvPicPr>
      </xdr:nvPicPr>
      <xdr:blipFill rotWithShape="1">
        <a:blip xmlns:r="http://schemas.openxmlformats.org/officeDocument/2006/relationships" r:embed="rId1"/>
        <a:srcRect r="1421"/>
        <a:stretch/>
      </xdr:blipFill>
      <xdr:spPr>
        <a:xfrm>
          <a:off x="609601" y="6118861"/>
          <a:ext cx="2956559" cy="1246045"/>
        </a:xfrm>
        <a:prstGeom prst="rect">
          <a:avLst/>
        </a:prstGeom>
        <a:ln>
          <a:solidFill>
            <a:sysClr val="windowText" lastClr="000000"/>
          </a:solidFill>
        </a:ln>
      </xdr:spPr>
    </xdr:pic>
    <xdr:clientData/>
  </xdr:twoCellAnchor>
  <xdr:twoCellAnchor editAs="oneCell">
    <xdr:from>
      <xdr:col>1</xdr:col>
      <xdr:colOff>1</xdr:colOff>
      <xdr:row>41</xdr:row>
      <xdr:rowOff>1</xdr:rowOff>
    </xdr:from>
    <xdr:to>
      <xdr:col>7</xdr:col>
      <xdr:colOff>22860</xdr:colOff>
      <xdr:row>60</xdr:row>
      <xdr:rowOff>65501</xdr:rowOff>
    </xdr:to>
    <xdr:pic>
      <xdr:nvPicPr>
        <xdr:cNvPr id="6" name="Picture 5">
          <a:extLst>
            <a:ext uri="{FF2B5EF4-FFF2-40B4-BE49-F238E27FC236}">
              <a16:creationId xmlns:a16="http://schemas.microsoft.com/office/drawing/2014/main" id="{4982C0A2-9A76-4411-BE06-4D9CFB1913E7}"/>
            </a:ext>
          </a:extLst>
        </xdr:cNvPr>
        <xdr:cNvPicPr>
          <a:picLocks noChangeAspect="1"/>
        </xdr:cNvPicPr>
      </xdr:nvPicPr>
      <xdr:blipFill>
        <a:blip xmlns:r="http://schemas.openxmlformats.org/officeDocument/2006/relationships" r:embed="rId2"/>
        <a:stretch>
          <a:fillRect/>
        </a:stretch>
      </xdr:blipFill>
      <xdr:spPr>
        <a:xfrm>
          <a:off x="609601" y="8046721"/>
          <a:ext cx="7665719" cy="3540220"/>
        </a:xfrm>
        <a:prstGeom prst="rect">
          <a:avLst/>
        </a:prstGeom>
        <a:ln>
          <a:solidFill>
            <a:sysClr val="windowText" lastClr="000000"/>
          </a:solidFill>
        </a:ln>
      </xdr:spPr>
    </xdr:pic>
    <xdr:clientData/>
  </xdr:twoCellAnchor>
  <xdr:twoCellAnchor editAs="oneCell">
    <xdr:from>
      <xdr:col>0</xdr:col>
      <xdr:colOff>609598</xdr:colOff>
      <xdr:row>64</xdr:row>
      <xdr:rowOff>0</xdr:rowOff>
    </xdr:from>
    <xdr:to>
      <xdr:col>7</xdr:col>
      <xdr:colOff>21538</xdr:colOff>
      <xdr:row>86</xdr:row>
      <xdr:rowOff>47359</xdr:rowOff>
    </xdr:to>
    <xdr:pic>
      <xdr:nvPicPr>
        <xdr:cNvPr id="11" name="Picture 10">
          <a:extLst>
            <a:ext uri="{FF2B5EF4-FFF2-40B4-BE49-F238E27FC236}">
              <a16:creationId xmlns:a16="http://schemas.microsoft.com/office/drawing/2014/main" id="{D12D20E6-1334-41F7-9AD5-D3BC3467227C}"/>
            </a:ext>
          </a:extLst>
        </xdr:cNvPr>
        <xdr:cNvPicPr>
          <a:picLocks noChangeAspect="1"/>
        </xdr:cNvPicPr>
      </xdr:nvPicPr>
      <xdr:blipFill>
        <a:blip xmlns:r="http://schemas.openxmlformats.org/officeDocument/2006/relationships" r:embed="rId3"/>
        <a:stretch>
          <a:fillRect/>
        </a:stretch>
      </xdr:blipFill>
      <xdr:spPr>
        <a:xfrm>
          <a:off x="609598" y="11620500"/>
          <a:ext cx="7664400" cy="4070719"/>
        </a:xfrm>
        <a:prstGeom prst="rect">
          <a:avLst/>
        </a:prstGeom>
        <a:ln>
          <a:solidFill>
            <a:schemeClr val="tx1"/>
          </a:solidFill>
        </a:ln>
      </xdr:spPr>
    </xdr:pic>
    <xdr:clientData/>
  </xdr:twoCellAnchor>
  <xdr:twoCellAnchor editAs="oneCell">
    <xdr:from>
      <xdr:col>0</xdr:col>
      <xdr:colOff>548640</xdr:colOff>
      <xdr:row>1</xdr:row>
      <xdr:rowOff>99060</xdr:rowOff>
    </xdr:from>
    <xdr:to>
      <xdr:col>1</xdr:col>
      <xdr:colOff>935970</xdr:colOff>
      <xdr:row>3</xdr:row>
      <xdr:rowOff>53340</xdr:rowOff>
    </xdr:to>
    <xdr:pic>
      <xdr:nvPicPr>
        <xdr:cNvPr id="12" name="Picture 11" descr="Kuvahaun tulos haulle sitra logo">
          <a:extLst>
            <a:ext uri="{FF2B5EF4-FFF2-40B4-BE49-F238E27FC236}">
              <a16:creationId xmlns:a16="http://schemas.microsoft.com/office/drawing/2014/main" id="{71ADB577-3EA7-474D-ADEB-8A2A688CCE03}"/>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5873" b="17460"/>
        <a:stretch/>
      </xdr:blipFill>
      <xdr:spPr bwMode="auto">
        <a:xfrm>
          <a:off x="548640" y="281940"/>
          <a:ext cx="996930" cy="32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1668136</xdr:colOff>
      <xdr:row>1</xdr:row>
      <xdr:rowOff>83820</xdr:rowOff>
    </xdr:from>
    <xdr:to>
      <xdr:col>3</xdr:col>
      <xdr:colOff>1127116</xdr:colOff>
      <xdr:row>3</xdr:row>
      <xdr:rowOff>68581</xdr:rowOff>
    </xdr:to>
    <xdr:pic>
      <xdr:nvPicPr>
        <xdr:cNvPr id="13" name="Picture 12" descr="Kuvahaun tulos haulle teknologiateollisuus logo">
          <a:extLst>
            <a:ext uri="{FF2B5EF4-FFF2-40B4-BE49-F238E27FC236}">
              <a16:creationId xmlns:a16="http://schemas.microsoft.com/office/drawing/2014/main" id="{E65678FD-8A78-47CA-8449-098A046F3DD7}"/>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2604" b="14921"/>
        <a:stretch/>
      </xdr:blipFill>
      <xdr:spPr bwMode="auto">
        <a:xfrm>
          <a:off x="2277736" y="266700"/>
          <a:ext cx="1402080" cy="350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1859281</xdr:colOff>
      <xdr:row>1</xdr:row>
      <xdr:rowOff>166150</xdr:rowOff>
    </xdr:from>
    <xdr:to>
      <xdr:col>3</xdr:col>
      <xdr:colOff>2933700</xdr:colOff>
      <xdr:row>2</xdr:row>
      <xdr:rowOff>169131</xdr:rowOff>
    </xdr:to>
    <xdr:pic>
      <xdr:nvPicPr>
        <xdr:cNvPr id="14" name="Picture 13">
          <a:extLst>
            <a:ext uri="{FF2B5EF4-FFF2-40B4-BE49-F238E27FC236}">
              <a16:creationId xmlns:a16="http://schemas.microsoft.com/office/drawing/2014/main" id="{B40E40E7-2A09-4DC6-8388-BE06D05470E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11981" y="349030"/>
          <a:ext cx="1074419" cy="185861"/>
        </a:xfrm>
        <a:prstGeom prst="rect">
          <a:avLst/>
        </a:prstGeom>
      </xdr:spPr>
    </xdr:pic>
    <xdr:clientData/>
  </xdr:twoCellAnchor>
  <xdr:twoCellAnchor editAs="oneCell">
    <xdr:from>
      <xdr:col>0</xdr:col>
      <xdr:colOff>609598</xdr:colOff>
      <xdr:row>90</xdr:row>
      <xdr:rowOff>30480</xdr:rowOff>
    </xdr:from>
    <xdr:to>
      <xdr:col>3</xdr:col>
      <xdr:colOff>3075736</xdr:colOff>
      <xdr:row>105</xdr:row>
      <xdr:rowOff>178645</xdr:rowOff>
    </xdr:to>
    <xdr:pic>
      <xdr:nvPicPr>
        <xdr:cNvPr id="2" name="Picture 1">
          <a:extLst>
            <a:ext uri="{FF2B5EF4-FFF2-40B4-BE49-F238E27FC236}">
              <a16:creationId xmlns:a16="http://schemas.microsoft.com/office/drawing/2014/main" id="{D1CE69F4-FD09-48D5-B922-605DE6797EA5}"/>
            </a:ext>
          </a:extLst>
        </xdr:cNvPr>
        <xdr:cNvPicPr>
          <a:picLocks noChangeAspect="1"/>
        </xdr:cNvPicPr>
      </xdr:nvPicPr>
      <xdr:blipFill>
        <a:blip xmlns:r="http://schemas.openxmlformats.org/officeDocument/2006/relationships" r:embed="rId7"/>
        <a:stretch>
          <a:fillRect/>
        </a:stretch>
      </xdr:blipFill>
      <xdr:spPr>
        <a:xfrm>
          <a:off x="609598" y="16405860"/>
          <a:ext cx="5018838" cy="2891365"/>
        </a:xfrm>
        <a:prstGeom prst="rect">
          <a:avLst/>
        </a:prstGeom>
        <a:ln>
          <a:solidFill>
            <a:sysClr val="windowText" lastClr="000000"/>
          </a:solidFill>
        </a:ln>
      </xdr:spPr>
    </xdr:pic>
    <xdr:clientData/>
  </xdr:twoCellAnchor>
  <xdr:twoCellAnchor editAs="oneCell">
    <xdr:from>
      <xdr:col>1</xdr:col>
      <xdr:colOff>0</xdr:colOff>
      <xdr:row>112</xdr:row>
      <xdr:rowOff>159891</xdr:rowOff>
    </xdr:from>
    <xdr:to>
      <xdr:col>3</xdr:col>
      <xdr:colOff>1424940</xdr:colOff>
      <xdr:row>123</xdr:row>
      <xdr:rowOff>45540</xdr:rowOff>
    </xdr:to>
    <xdr:pic>
      <xdr:nvPicPr>
        <xdr:cNvPr id="3" name="Picture 2">
          <a:extLst>
            <a:ext uri="{FF2B5EF4-FFF2-40B4-BE49-F238E27FC236}">
              <a16:creationId xmlns:a16="http://schemas.microsoft.com/office/drawing/2014/main" id="{22876274-3BCE-407F-A614-8E0EE372579E}"/>
            </a:ext>
          </a:extLst>
        </xdr:cNvPr>
        <xdr:cNvPicPr>
          <a:picLocks noChangeAspect="1"/>
        </xdr:cNvPicPr>
      </xdr:nvPicPr>
      <xdr:blipFill>
        <a:blip xmlns:r="http://schemas.openxmlformats.org/officeDocument/2006/relationships" r:embed="rId8"/>
        <a:stretch>
          <a:fillRect/>
        </a:stretch>
      </xdr:blipFill>
      <xdr:spPr>
        <a:xfrm>
          <a:off x="609600" y="20558631"/>
          <a:ext cx="3368040" cy="1897329"/>
        </a:xfrm>
        <a:prstGeom prst="rect">
          <a:avLst/>
        </a:prstGeom>
        <a:ln>
          <a:solidFill>
            <a:schemeClr val="accent3"/>
          </a:solidFill>
        </a:ln>
      </xdr:spPr>
    </xdr:pic>
    <xdr:clientData/>
  </xdr:twoCellAnchor>
  <xdr:twoCellAnchor editAs="oneCell">
    <xdr:from>
      <xdr:col>3</xdr:col>
      <xdr:colOff>1851661</xdr:colOff>
      <xdr:row>112</xdr:row>
      <xdr:rowOff>159891</xdr:rowOff>
    </xdr:from>
    <xdr:to>
      <xdr:col>4</xdr:col>
      <xdr:colOff>536914</xdr:colOff>
      <xdr:row>120</xdr:row>
      <xdr:rowOff>136851</xdr:rowOff>
    </xdr:to>
    <xdr:pic>
      <xdr:nvPicPr>
        <xdr:cNvPr id="4" name="Picture 3">
          <a:extLst>
            <a:ext uri="{FF2B5EF4-FFF2-40B4-BE49-F238E27FC236}">
              <a16:creationId xmlns:a16="http://schemas.microsoft.com/office/drawing/2014/main" id="{AE6A6ED6-C6B5-44A1-8907-8B52481EAEBD}"/>
            </a:ext>
          </a:extLst>
        </xdr:cNvPr>
        <xdr:cNvPicPr>
          <a:picLocks noChangeAspect="1"/>
        </xdr:cNvPicPr>
      </xdr:nvPicPr>
      <xdr:blipFill>
        <a:blip xmlns:r="http://schemas.openxmlformats.org/officeDocument/2006/relationships" r:embed="rId9"/>
        <a:stretch>
          <a:fillRect/>
        </a:stretch>
      </xdr:blipFill>
      <xdr:spPr>
        <a:xfrm>
          <a:off x="4404361" y="20558631"/>
          <a:ext cx="2556213" cy="1440000"/>
        </a:xfrm>
        <a:prstGeom prst="rect">
          <a:avLst/>
        </a:prstGeom>
        <a:ln>
          <a:solidFill>
            <a:schemeClr val="accent3"/>
          </a:solidFill>
        </a:ln>
      </xdr:spPr>
    </xdr:pic>
    <xdr:clientData/>
  </xdr:twoCellAnchor>
  <xdr:twoCellAnchor editAs="oneCell">
    <xdr:from>
      <xdr:col>3</xdr:col>
      <xdr:colOff>2476501</xdr:colOff>
      <xdr:row>114</xdr:row>
      <xdr:rowOff>22795</xdr:rowOff>
    </xdr:from>
    <xdr:to>
      <xdr:col>5</xdr:col>
      <xdr:colOff>552154</xdr:colOff>
      <xdr:row>121</xdr:row>
      <xdr:rowOff>182635</xdr:rowOff>
    </xdr:to>
    <xdr:pic>
      <xdr:nvPicPr>
        <xdr:cNvPr id="7" name="Picture 6">
          <a:extLst>
            <a:ext uri="{FF2B5EF4-FFF2-40B4-BE49-F238E27FC236}">
              <a16:creationId xmlns:a16="http://schemas.microsoft.com/office/drawing/2014/main" id="{1A5367F9-A78D-4396-8099-A58856FFC33C}"/>
            </a:ext>
          </a:extLst>
        </xdr:cNvPr>
        <xdr:cNvPicPr>
          <a:picLocks noChangeAspect="1"/>
        </xdr:cNvPicPr>
      </xdr:nvPicPr>
      <xdr:blipFill>
        <a:blip xmlns:r="http://schemas.openxmlformats.org/officeDocument/2006/relationships" r:embed="rId10"/>
        <a:stretch>
          <a:fillRect/>
        </a:stretch>
      </xdr:blipFill>
      <xdr:spPr>
        <a:xfrm>
          <a:off x="5029201" y="20787295"/>
          <a:ext cx="2556213" cy="1440000"/>
        </a:xfrm>
        <a:prstGeom prst="rect">
          <a:avLst/>
        </a:prstGeom>
        <a:ln>
          <a:solidFill>
            <a:schemeClr val="accent3"/>
          </a:solidFill>
        </a:ln>
      </xdr:spPr>
    </xdr:pic>
    <xdr:clientData/>
  </xdr:twoCellAnchor>
  <xdr:twoCellAnchor editAs="oneCell">
    <xdr:from>
      <xdr:col>3</xdr:col>
      <xdr:colOff>3101341</xdr:colOff>
      <xdr:row>115</xdr:row>
      <xdr:rowOff>68580</xdr:rowOff>
    </xdr:from>
    <xdr:to>
      <xdr:col>6</xdr:col>
      <xdr:colOff>567394</xdr:colOff>
      <xdr:row>123</xdr:row>
      <xdr:rowOff>45540</xdr:rowOff>
    </xdr:to>
    <xdr:pic>
      <xdr:nvPicPr>
        <xdr:cNvPr id="8" name="Picture 7">
          <a:extLst>
            <a:ext uri="{FF2B5EF4-FFF2-40B4-BE49-F238E27FC236}">
              <a16:creationId xmlns:a16="http://schemas.microsoft.com/office/drawing/2014/main" id="{328034B7-F3DE-4A5E-BC64-BE310AA96D72}"/>
            </a:ext>
          </a:extLst>
        </xdr:cNvPr>
        <xdr:cNvPicPr>
          <a:picLocks noChangeAspect="1"/>
        </xdr:cNvPicPr>
      </xdr:nvPicPr>
      <xdr:blipFill>
        <a:blip xmlns:r="http://schemas.openxmlformats.org/officeDocument/2006/relationships" r:embed="rId11"/>
        <a:stretch>
          <a:fillRect/>
        </a:stretch>
      </xdr:blipFill>
      <xdr:spPr>
        <a:xfrm>
          <a:off x="5654041" y="21015960"/>
          <a:ext cx="2556213" cy="1440000"/>
        </a:xfrm>
        <a:prstGeom prst="rect">
          <a:avLst/>
        </a:prstGeom>
        <a:ln>
          <a:solidFill>
            <a:schemeClr val="accent3"/>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2159000</xdr:colOff>
      <xdr:row>35</xdr:row>
      <xdr:rowOff>50801</xdr:rowOff>
    </xdr:from>
    <xdr:to>
      <xdr:col>6</xdr:col>
      <xdr:colOff>723900</xdr:colOff>
      <xdr:row>45</xdr:row>
      <xdr:rowOff>137160</xdr:rowOff>
    </xdr:to>
    <xdr:sp macro="" textlink="">
      <xdr:nvSpPr>
        <xdr:cNvPr id="5" name="Freeform 66">
          <a:extLst>
            <a:ext uri="{FF2B5EF4-FFF2-40B4-BE49-F238E27FC236}">
              <a16:creationId xmlns:a16="http://schemas.microsoft.com/office/drawing/2014/main" id="{74D479A2-E11A-4EDA-B007-EF4832A7D7C8}"/>
            </a:ext>
          </a:extLst>
        </xdr:cNvPr>
        <xdr:cNvSpPr/>
      </xdr:nvSpPr>
      <xdr:spPr bwMode="gray">
        <a:xfrm>
          <a:off x="2760980" y="5994401"/>
          <a:ext cx="1986280" cy="1762759"/>
        </a:xfrm>
        <a:custGeom>
          <a:avLst/>
          <a:gdLst>
            <a:gd name="connsiteX0" fmla="*/ 0 w 2852382"/>
            <a:gd name="connsiteY0" fmla="*/ 0 h 2074460"/>
            <a:gd name="connsiteX1" fmla="*/ 2852382 w 2852382"/>
            <a:gd name="connsiteY1" fmla="*/ 0 h 2074460"/>
            <a:gd name="connsiteX2" fmla="*/ 2852382 w 2852382"/>
            <a:gd name="connsiteY2" fmla="*/ 2074460 h 2074460"/>
            <a:gd name="connsiteX3" fmla="*/ 2197289 w 2852382"/>
            <a:gd name="connsiteY3" fmla="*/ 2074460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74460"/>
            <a:gd name="connsiteX1" fmla="*/ 2852382 w 2852382"/>
            <a:gd name="connsiteY1" fmla="*/ 0 h 2074460"/>
            <a:gd name="connsiteX2" fmla="*/ 2852382 w 2852382"/>
            <a:gd name="connsiteY2" fmla="*/ 2074460 h 2074460"/>
            <a:gd name="connsiteX3" fmla="*/ 2103538 w 2852382"/>
            <a:gd name="connsiteY3" fmla="*/ 2006221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74460"/>
            <a:gd name="connsiteX1" fmla="*/ 2852382 w 2852382"/>
            <a:gd name="connsiteY1" fmla="*/ 0 h 2074460"/>
            <a:gd name="connsiteX2" fmla="*/ 2852382 w 2852382"/>
            <a:gd name="connsiteY2" fmla="*/ 2074460 h 2074460"/>
            <a:gd name="connsiteX3" fmla="*/ 2143717 w 2852382"/>
            <a:gd name="connsiteY3" fmla="*/ 1992573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74460"/>
            <a:gd name="connsiteX1" fmla="*/ 2852382 w 2852382"/>
            <a:gd name="connsiteY1" fmla="*/ 0 h 2074460"/>
            <a:gd name="connsiteX2" fmla="*/ 2852382 w 2852382"/>
            <a:gd name="connsiteY2" fmla="*/ 2074460 h 2074460"/>
            <a:gd name="connsiteX3" fmla="*/ 2143717 w 2852382"/>
            <a:gd name="connsiteY3" fmla="*/ 1978925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47165"/>
            <a:gd name="connsiteX1" fmla="*/ 2852382 w 2852382"/>
            <a:gd name="connsiteY1" fmla="*/ 0 h 2047165"/>
            <a:gd name="connsiteX2" fmla="*/ 2852382 w 2852382"/>
            <a:gd name="connsiteY2" fmla="*/ 2047165 h 2047165"/>
            <a:gd name="connsiteX3" fmla="*/ 2143717 w 2852382"/>
            <a:gd name="connsiteY3" fmla="*/ 1978925 h 2047165"/>
            <a:gd name="connsiteX4" fmla="*/ 1501253 w 2852382"/>
            <a:gd name="connsiteY4" fmla="*/ 1774209 h 2047165"/>
            <a:gd name="connsiteX5" fmla="*/ 1037229 w 2852382"/>
            <a:gd name="connsiteY5" fmla="*/ 1569492 h 2047165"/>
            <a:gd name="connsiteX6" fmla="*/ 586853 w 2852382"/>
            <a:gd name="connsiteY6" fmla="*/ 1241946 h 2047165"/>
            <a:gd name="connsiteX7" fmla="*/ 341194 w 2852382"/>
            <a:gd name="connsiteY7" fmla="*/ 996286 h 2047165"/>
            <a:gd name="connsiteX8" fmla="*/ 150125 w 2852382"/>
            <a:gd name="connsiteY8" fmla="*/ 655092 h 2047165"/>
            <a:gd name="connsiteX9" fmla="*/ 40943 w 2852382"/>
            <a:gd name="connsiteY9" fmla="*/ 341194 h 2047165"/>
            <a:gd name="connsiteX10" fmla="*/ 0 w 2852382"/>
            <a:gd name="connsiteY10" fmla="*/ 0 h 20471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852382" h="2047165">
              <a:moveTo>
                <a:pt x="0" y="0"/>
              </a:moveTo>
              <a:lnTo>
                <a:pt x="2852382" y="0"/>
              </a:lnTo>
              <a:lnTo>
                <a:pt x="2852382" y="2047165"/>
              </a:lnTo>
              <a:lnTo>
                <a:pt x="2143717" y="1978925"/>
              </a:lnTo>
              <a:cubicBezTo>
                <a:pt x="1942955" y="1901588"/>
                <a:pt x="1685668" y="1842448"/>
                <a:pt x="1501253" y="1774209"/>
              </a:cubicBezTo>
              <a:cubicBezTo>
                <a:pt x="1316838" y="1705970"/>
                <a:pt x="1191904" y="1637731"/>
                <a:pt x="1037229" y="1569492"/>
              </a:cubicBezTo>
              <a:lnTo>
                <a:pt x="586853" y="1241946"/>
              </a:lnTo>
              <a:lnTo>
                <a:pt x="341194" y="996286"/>
              </a:lnTo>
              <a:lnTo>
                <a:pt x="150125" y="655092"/>
              </a:lnTo>
              <a:lnTo>
                <a:pt x="40943" y="341194"/>
              </a:lnTo>
              <a:lnTo>
                <a:pt x="0" y="0"/>
              </a:lnTo>
              <a:close/>
            </a:path>
          </a:pathLst>
        </a:custGeom>
        <a:pattFill prst="dkUpDiag">
          <a:fgClr>
            <a:schemeClr val="bg1">
              <a:lumMod val="85000"/>
            </a:schemeClr>
          </a:fgClr>
          <a:bgClr>
            <a:schemeClr val="bg1"/>
          </a:bgClr>
        </a:pattFill>
        <a:ln w="6350">
          <a:noFill/>
          <a:miter lim="800000"/>
          <a:headEnd/>
          <a:tailEnd/>
        </a:ln>
        <a:effectLst/>
      </xdr:spPr>
      <xdr:txBody>
        <a:bodyPr vert="horz" wrap="square" lIns="54000" tIns="54000" rIns="54000" bIns="54000" numCol="1" rtlCol="0" anchor="t" anchorCtr="0" compatLnSpc="1">
          <a:prstTxWarp prst="textNoShape">
            <a:avLst/>
          </a:prstTxWarp>
          <a:noAutofit/>
        </a:bodyPr>
        <a:lstStyle>
          <a:defPPr>
            <a:defRPr lang="fi-FI"/>
          </a:defPPr>
          <a:lvl1pPr algn="l" rtl="0" fontAlgn="base">
            <a:spcBef>
              <a:spcPct val="0"/>
            </a:spcBef>
            <a:spcAft>
              <a:spcPct val="0"/>
            </a:spcAft>
            <a:defRPr kern="1200">
              <a:solidFill>
                <a:schemeClr val="tx1"/>
              </a:solidFill>
              <a:latin typeface="Arial" charset="0"/>
              <a:ea typeface="+mn-ea"/>
              <a:cs typeface="+mn-cs"/>
            </a:defRPr>
          </a:lvl1pPr>
          <a:lvl2pPr marL="389672" algn="l" rtl="0" fontAlgn="base">
            <a:spcBef>
              <a:spcPct val="0"/>
            </a:spcBef>
            <a:spcAft>
              <a:spcPct val="0"/>
            </a:spcAft>
            <a:defRPr kern="1200">
              <a:solidFill>
                <a:schemeClr val="tx1"/>
              </a:solidFill>
              <a:latin typeface="Arial" charset="0"/>
              <a:ea typeface="+mn-ea"/>
              <a:cs typeface="+mn-cs"/>
            </a:defRPr>
          </a:lvl2pPr>
          <a:lvl3pPr marL="779343" algn="l" rtl="0" fontAlgn="base">
            <a:spcBef>
              <a:spcPct val="0"/>
            </a:spcBef>
            <a:spcAft>
              <a:spcPct val="0"/>
            </a:spcAft>
            <a:defRPr kern="1200">
              <a:solidFill>
                <a:schemeClr val="tx1"/>
              </a:solidFill>
              <a:latin typeface="Arial" charset="0"/>
              <a:ea typeface="+mn-ea"/>
              <a:cs typeface="+mn-cs"/>
            </a:defRPr>
          </a:lvl3pPr>
          <a:lvl4pPr marL="1169015" algn="l" rtl="0" fontAlgn="base">
            <a:spcBef>
              <a:spcPct val="0"/>
            </a:spcBef>
            <a:spcAft>
              <a:spcPct val="0"/>
            </a:spcAft>
            <a:defRPr kern="1200">
              <a:solidFill>
                <a:schemeClr val="tx1"/>
              </a:solidFill>
              <a:latin typeface="Arial" charset="0"/>
              <a:ea typeface="+mn-ea"/>
              <a:cs typeface="+mn-cs"/>
            </a:defRPr>
          </a:lvl4pPr>
          <a:lvl5pPr marL="1558686" algn="l" rtl="0" fontAlgn="base">
            <a:spcBef>
              <a:spcPct val="0"/>
            </a:spcBef>
            <a:spcAft>
              <a:spcPct val="0"/>
            </a:spcAft>
            <a:defRPr kern="1200">
              <a:solidFill>
                <a:schemeClr val="tx1"/>
              </a:solidFill>
              <a:latin typeface="Arial" charset="0"/>
              <a:ea typeface="+mn-ea"/>
              <a:cs typeface="+mn-cs"/>
            </a:defRPr>
          </a:lvl5pPr>
          <a:lvl6pPr marL="1948358" algn="l" defTabSz="779343" rtl="0" eaLnBrk="1" latinLnBrk="0" hangingPunct="1">
            <a:defRPr kern="1200">
              <a:solidFill>
                <a:schemeClr val="tx1"/>
              </a:solidFill>
              <a:latin typeface="Arial" charset="0"/>
              <a:ea typeface="+mn-ea"/>
              <a:cs typeface="+mn-cs"/>
            </a:defRPr>
          </a:lvl6pPr>
          <a:lvl7pPr marL="2338029" algn="l" defTabSz="779343" rtl="0" eaLnBrk="1" latinLnBrk="0" hangingPunct="1">
            <a:defRPr kern="1200">
              <a:solidFill>
                <a:schemeClr val="tx1"/>
              </a:solidFill>
              <a:latin typeface="Arial" charset="0"/>
              <a:ea typeface="+mn-ea"/>
              <a:cs typeface="+mn-cs"/>
            </a:defRPr>
          </a:lvl7pPr>
          <a:lvl8pPr marL="2727701" algn="l" defTabSz="779343" rtl="0" eaLnBrk="1" latinLnBrk="0" hangingPunct="1">
            <a:defRPr kern="1200">
              <a:solidFill>
                <a:schemeClr val="tx1"/>
              </a:solidFill>
              <a:latin typeface="Arial" charset="0"/>
              <a:ea typeface="+mn-ea"/>
              <a:cs typeface="+mn-cs"/>
            </a:defRPr>
          </a:lvl8pPr>
          <a:lvl9pPr marL="3117372" algn="l" defTabSz="779343" rtl="0" eaLnBrk="1" latinLnBrk="0" hangingPunct="1">
            <a:defRPr kern="1200">
              <a:solidFill>
                <a:schemeClr val="tx1"/>
              </a:solidFill>
              <a:latin typeface="Arial" charset="0"/>
              <a:ea typeface="+mn-ea"/>
              <a:cs typeface="+mn-cs"/>
            </a:defRPr>
          </a:lvl9pPr>
        </a:lstStyle>
        <a:p>
          <a:pPr defTabSz="685800" fontAlgn="base">
            <a:spcAft>
              <a:spcPts val="225"/>
            </a:spcAft>
          </a:pPr>
          <a:endParaRPr lang="sv-SE" sz="1200" kern="0">
            <a:solidFill>
              <a:sysClr val="windowText" lastClr="000000"/>
            </a:solidFill>
            <a:latin typeface="+mj-lt"/>
            <a:cs typeface="Arial" pitchFamily="34" charset="0"/>
          </a:endParaRPr>
        </a:p>
      </xdr:txBody>
    </xdr:sp>
    <xdr:clientData/>
  </xdr:twoCellAnchor>
  <xdr:twoCellAnchor>
    <xdr:from>
      <xdr:col>1</xdr:col>
      <xdr:colOff>135468</xdr:colOff>
      <xdr:row>33</xdr:row>
      <xdr:rowOff>84667</xdr:rowOff>
    </xdr:from>
    <xdr:to>
      <xdr:col>10</xdr:col>
      <xdr:colOff>1905001</xdr:colOff>
      <xdr:row>58</xdr:row>
      <xdr:rowOff>143934</xdr:rowOff>
    </xdr:to>
    <xdr:graphicFrame macro="">
      <xdr:nvGraphicFramePr>
        <xdr:cNvPr id="4" name="Chart 3">
          <a:extLst>
            <a:ext uri="{FF2B5EF4-FFF2-40B4-BE49-F238E27FC236}">
              <a16:creationId xmlns:a16="http://schemas.microsoft.com/office/drawing/2014/main" id="{5AA359DE-C685-4182-94A5-42891080D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56</xdr:row>
      <xdr:rowOff>135465</xdr:rowOff>
    </xdr:from>
    <xdr:to>
      <xdr:col>6</xdr:col>
      <xdr:colOff>736600</xdr:colOff>
      <xdr:row>57</xdr:row>
      <xdr:rowOff>169332</xdr:rowOff>
    </xdr:to>
    <xdr:sp macro="" textlink="">
      <xdr:nvSpPr>
        <xdr:cNvPr id="6" name="TextBox 47">
          <a:extLst>
            <a:ext uri="{FF2B5EF4-FFF2-40B4-BE49-F238E27FC236}">
              <a16:creationId xmlns:a16="http://schemas.microsoft.com/office/drawing/2014/main" id="{1B3E2D37-D47A-4403-B410-8335BC1AABF1}"/>
            </a:ext>
          </a:extLst>
        </xdr:cNvPr>
        <xdr:cNvSpPr txBox="1"/>
      </xdr:nvSpPr>
      <xdr:spPr bwMode="gray">
        <a:xfrm>
          <a:off x="4326467" y="9829798"/>
          <a:ext cx="431800" cy="203201"/>
        </a:xfrm>
        <a:prstGeom prst="rect">
          <a:avLst/>
        </a:prstGeom>
        <a:noFill/>
      </xdr:spPr>
      <xdr:txBody>
        <a:bodyPr wrap="square" r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sv-SE" sz="700">
              <a:solidFill>
                <a:sysClr val="windowText" lastClr="000000"/>
              </a:solidFill>
              <a:latin typeface="Arial" panose="020B0604020202020204" pitchFamily="34" charset="0"/>
              <a:cs typeface="Arial" panose="020B0604020202020204" pitchFamily="34" charset="0"/>
            </a:rPr>
            <a:t>HIGH</a:t>
          </a:r>
        </a:p>
      </xdr:txBody>
    </xdr:sp>
    <xdr:clientData/>
  </xdr:twoCellAnchor>
  <xdr:twoCellAnchor>
    <xdr:from>
      <xdr:col>3</xdr:col>
      <xdr:colOff>46567</xdr:colOff>
      <xdr:row>35</xdr:row>
      <xdr:rowOff>46568</xdr:rowOff>
    </xdr:from>
    <xdr:to>
      <xdr:col>4</xdr:col>
      <xdr:colOff>148168</xdr:colOff>
      <xdr:row>37</xdr:row>
      <xdr:rowOff>139701</xdr:rowOff>
    </xdr:to>
    <xdr:sp macro="" textlink="">
      <xdr:nvSpPr>
        <xdr:cNvPr id="7" name="TextBox 47">
          <a:extLst>
            <a:ext uri="{FF2B5EF4-FFF2-40B4-BE49-F238E27FC236}">
              <a16:creationId xmlns:a16="http://schemas.microsoft.com/office/drawing/2014/main" id="{DC5629D6-5131-4F89-87AD-D69F05D69CAD}"/>
            </a:ext>
          </a:extLst>
        </xdr:cNvPr>
        <xdr:cNvSpPr txBox="1"/>
      </xdr:nvSpPr>
      <xdr:spPr bwMode="gray">
        <a:xfrm rot="16200000">
          <a:off x="431801" y="6299200"/>
          <a:ext cx="431800" cy="203201"/>
        </a:xfrm>
        <a:prstGeom prst="rect">
          <a:avLst/>
        </a:prstGeom>
        <a:noFill/>
      </xdr:spPr>
      <xdr:txBody>
        <a:bodyPr wrap="square" r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sv-SE" sz="700">
              <a:solidFill>
                <a:sysClr val="windowText" lastClr="000000"/>
              </a:solidFill>
              <a:latin typeface="Arial" panose="020B0604020202020204" pitchFamily="34" charset="0"/>
              <a:cs typeface="Arial" panose="020B0604020202020204" pitchFamily="34" charset="0"/>
            </a:rPr>
            <a:t>HIGH</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0.26071</cdr:x>
      <cdr:y>0.01972</cdr:y>
    </cdr:from>
    <cdr:to>
      <cdr:x>0.47584</cdr:x>
      <cdr:y>0.06528</cdr:y>
    </cdr:to>
    <cdr:sp macro="" textlink="">
      <cdr:nvSpPr>
        <cdr:cNvPr id="2" name="TextBox 47">
          <a:extLst xmlns:a="http://schemas.openxmlformats.org/drawingml/2006/main">
            <a:ext uri="{FF2B5EF4-FFF2-40B4-BE49-F238E27FC236}">
              <a16:creationId xmlns:a16="http://schemas.microsoft.com/office/drawing/2014/main" id="{33D2AAAB-4A7E-4996-B960-4BD35C4D4486}"/>
            </a:ext>
          </a:extLst>
        </cdr:cNvPr>
        <cdr:cNvSpPr txBox="1"/>
      </cdr:nvSpPr>
      <cdr:spPr bwMode="gray">
        <a:xfrm xmlns:a="http://schemas.openxmlformats.org/drawingml/2006/main">
          <a:off x="2421466" y="84666"/>
          <a:ext cx="1998134" cy="195566"/>
        </a:xfrm>
        <a:prstGeom xmlns:a="http://schemas.openxmlformats.org/drawingml/2006/main" prst="rect">
          <a:avLst/>
        </a:prstGeom>
        <a:noFill xmlns:a="http://schemas.openxmlformats.org/drawingml/2006/main"/>
      </cdr:spPr>
      <cdr:txBody>
        <a:bodyPr xmlns:a="http://schemas.openxmlformats.org/drawingml/2006/main" wrap="square" lIns="0" rIns="0" rtlCol="0">
          <a:spAutoFit/>
        </a:bodyPr>
        <a:lstStyle xmlns:a="http://schemas.openxmlformats.org/drawingml/2006/main">
          <a:defPPr>
            <a:defRPr lang="fi-FI"/>
          </a:defPPr>
          <a:lvl1pPr algn="l" rtl="0" fontAlgn="base">
            <a:spcBef>
              <a:spcPct val="0"/>
            </a:spcBef>
            <a:spcAft>
              <a:spcPct val="0"/>
            </a:spcAft>
            <a:defRPr kern="1200">
              <a:solidFill>
                <a:schemeClr val="tx1"/>
              </a:solidFill>
              <a:latin typeface="Arial" charset="0"/>
              <a:ea typeface="+mn-ea"/>
              <a:cs typeface="+mn-cs"/>
            </a:defRPr>
          </a:lvl1pPr>
          <a:lvl2pPr marL="389672" algn="l" rtl="0" fontAlgn="base">
            <a:spcBef>
              <a:spcPct val="0"/>
            </a:spcBef>
            <a:spcAft>
              <a:spcPct val="0"/>
            </a:spcAft>
            <a:defRPr kern="1200">
              <a:solidFill>
                <a:schemeClr val="tx1"/>
              </a:solidFill>
              <a:latin typeface="Arial" charset="0"/>
              <a:ea typeface="+mn-ea"/>
              <a:cs typeface="+mn-cs"/>
            </a:defRPr>
          </a:lvl2pPr>
          <a:lvl3pPr marL="779343" algn="l" rtl="0" fontAlgn="base">
            <a:spcBef>
              <a:spcPct val="0"/>
            </a:spcBef>
            <a:spcAft>
              <a:spcPct val="0"/>
            </a:spcAft>
            <a:defRPr kern="1200">
              <a:solidFill>
                <a:schemeClr val="tx1"/>
              </a:solidFill>
              <a:latin typeface="Arial" charset="0"/>
              <a:ea typeface="+mn-ea"/>
              <a:cs typeface="+mn-cs"/>
            </a:defRPr>
          </a:lvl3pPr>
          <a:lvl4pPr marL="1169015" algn="l" rtl="0" fontAlgn="base">
            <a:spcBef>
              <a:spcPct val="0"/>
            </a:spcBef>
            <a:spcAft>
              <a:spcPct val="0"/>
            </a:spcAft>
            <a:defRPr kern="1200">
              <a:solidFill>
                <a:schemeClr val="tx1"/>
              </a:solidFill>
              <a:latin typeface="Arial" charset="0"/>
              <a:ea typeface="+mn-ea"/>
              <a:cs typeface="+mn-cs"/>
            </a:defRPr>
          </a:lvl4pPr>
          <a:lvl5pPr marL="1558686" algn="l" rtl="0" fontAlgn="base">
            <a:spcBef>
              <a:spcPct val="0"/>
            </a:spcBef>
            <a:spcAft>
              <a:spcPct val="0"/>
            </a:spcAft>
            <a:defRPr kern="1200">
              <a:solidFill>
                <a:schemeClr val="tx1"/>
              </a:solidFill>
              <a:latin typeface="Arial" charset="0"/>
              <a:ea typeface="+mn-ea"/>
              <a:cs typeface="+mn-cs"/>
            </a:defRPr>
          </a:lvl5pPr>
          <a:lvl6pPr marL="1948358" algn="l" defTabSz="779343" rtl="0" eaLnBrk="1" latinLnBrk="0" hangingPunct="1">
            <a:defRPr kern="1200">
              <a:solidFill>
                <a:schemeClr val="tx1"/>
              </a:solidFill>
              <a:latin typeface="Arial" charset="0"/>
              <a:ea typeface="+mn-ea"/>
              <a:cs typeface="+mn-cs"/>
            </a:defRPr>
          </a:lvl6pPr>
          <a:lvl7pPr marL="2338029" algn="l" defTabSz="779343" rtl="0" eaLnBrk="1" latinLnBrk="0" hangingPunct="1">
            <a:defRPr kern="1200">
              <a:solidFill>
                <a:schemeClr val="tx1"/>
              </a:solidFill>
              <a:latin typeface="Arial" charset="0"/>
              <a:ea typeface="+mn-ea"/>
              <a:cs typeface="+mn-cs"/>
            </a:defRPr>
          </a:lvl7pPr>
          <a:lvl8pPr marL="2727701" algn="l" defTabSz="779343" rtl="0" eaLnBrk="1" latinLnBrk="0" hangingPunct="1">
            <a:defRPr kern="1200">
              <a:solidFill>
                <a:schemeClr val="tx1"/>
              </a:solidFill>
              <a:latin typeface="Arial" charset="0"/>
              <a:ea typeface="+mn-ea"/>
              <a:cs typeface="+mn-cs"/>
            </a:defRPr>
          </a:lvl8pPr>
          <a:lvl9pPr marL="3117372" algn="l" defTabSz="779343" rtl="0" eaLnBrk="1" latinLnBrk="0" hangingPunct="1">
            <a:defRPr kern="1200">
              <a:solidFill>
                <a:schemeClr val="tx1"/>
              </a:solidFill>
              <a:latin typeface="Arial" charset="0"/>
              <a:ea typeface="+mn-ea"/>
              <a:cs typeface="+mn-cs"/>
            </a:defRPr>
          </a:lvl9pPr>
        </a:lstStyle>
        <a:p xmlns:a="http://schemas.openxmlformats.org/drawingml/2006/main">
          <a:pPr algn="r"/>
          <a:r>
            <a:rPr lang="sv-SE" sz="700" dirty="0">
              <a:solidFill>
                <a:schemeClr val="accent3"/>
              </a:solidFill>
              <a:latin typeface="Arial" panose="020B0604020202020204" pitchFamily="34" charset="0"/>
              <a:cs typeface="Arial" panose="020B0604020202020204" pitchFamily="34" charset="0"/>
            </a:rPr>
            <a:t>HIGH PRIORITY CAPABILITIES </a:t>
          </a:r>
        </a:p>
      </cdr:txBody>
    </cdr:sp>
  </cdr:relSizeAnchor>
</c:userShapes>
</file>

<file path=xl/tables/table1.xml><?xml version="1.0" encoding="utf-8"?>
<table xmlns="http://schemas.openxmlformats.org/spreadsheetml/2006/main" id="1" name="Table1" displayName="Table1" ref="A1:A6" totalsRowShown="0" headerRowDxfId="20" dataDxfId="19" dataCellStyle="Percent">
  <autoFilter ref="A1:A6"/>
  <tableColumns count="1">
    <tableColumn id="1" name="Percentage" dataDxfId="18" dataCellStyle="Percent"/>
  </tableColumns>
  <tableStyleInfo name="TableStyleLight8" showFirstColumn="0" showLastColumn="0" showRowStripes="1" showColumnStripes="0"/>
</table>
</file>

<file path=xl/tables/table2.xml><?xml version="1.0" encoding="utf-8"?>
<table xmlns="http://schemas.openxmlformats.org/spreadsheetml/2006/main" id="2" name="Table2" displayName="Table2" ref="A8:A13" totalsRowShown="0" headerRowDxfId="17" dataDxfId="16">
  <autoFilter ref="A8:A13"/>
  <tableColumns count="1">
    <tableColumn id="1" name="Value" dataDxfId="15"/>
  </tableColumns>
  <tableStyleInfo name="TableStyleLight8" showFirstColumn="0" showLastColumn="0" showRowStripes="1" showColumnStripes="0"/>
</table>
</file>

<file path=xl/tables/table3.xml><?xml version="1.0" encoding="utf-8"?>
<table xmlns="http://schemas.openxmlformats.org/spreadsheetml/2006/main" id="3" name="Table3" displayName="Table3" ref="A16:A21" totalsRowShown="0" headerRowDxfId="14" dataDxfId="13">
  <autoFilter ref="A16:A21"/>
  <tableColumns count="1">
    <tableColumn id="1" name="Circular business model" dataDxfId="12"/>
  </tableColumns>
  <tableStyleInfo name="TableStyleLight8" showFirstColumn="0" showLastColumn="0" showRowStripes="1" showColumnStripes="0"/>
</table>
</file>

<file path=xl/tables/table4.xml><?xml version="1.0" encoding="utf-8"?>
<table xmlns="http://schemas.openxmlformats.org/spreadsheetml/2006/main" id="4" name="Table4" displayName="Table4" ref="A23:A25" totalsRowShown="0" headerRowDxfId="11" dataDxfId="10">
  <autoFilter ref="A23:A25"/>
  <tableColumns count="1">
    <tableColumn id="1" name="Options" dataDxfId="9"/>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126"/>
  <sheetViews>
    <sheetView showGridLines="0" tabSelected="1" topLeftCell="A100" workbookViewId="0">
      <selection activeCell="B126" sqref="B126"/>
    </sheetView>
  </sheetViews>
  <sheetFormatPr defaultRowHeight="14.4" x14ac:dyDescent="0.3"/>
  <cols>
    <col min="2" max="2" width="25" customWidth="1"/>
    <col min="3" max="3" width="3.33203125" customWidth="1"/>
    <col min="4" max="4" width="56.44140625" customWidth="1"/>
  </cols>
  <sheetData>
    <row r="6" spans="2:7" x14ac:dyDescent="0.3">
      <c r="B6" s="33" t="s">
        <v>63</v>
      </c>
    </row>
    <row r="7" spans="2:7" x14ac:dyDescent="0.3">
      <c r="B7" s="34" t="s">
        <v>49</v>
      </c>
    </row>
    <row r="10" spans="2:7" ht="14.4" customHeight="1" x14ac:dyDescent="0.3">
      <c r="B10" s="43" t="s">
        <v>64</v>
      </c>
      <c r="C10" s="43"/>
      <c r="D10" s="43"/>
      <c r="E10" s="43"/>
      <c r="F10" s="43"/>
      <c r="G10" s="43"/>
    </row>
    <row r="11" spans="2:7" x14ac:dyDescent="0.3">
      <c r="B11" s="43"/>
      <c r="C11" s="43"/>
      <c r="D11" s="43"/>
      <c r="E11" s="43"/>
      <c r="F11" s="43"/>
      <c r="G11" s="43"/>
    </row>
    <row r="12" spans="2:7" x14ac:dyDescent="0.3">
      <c r="B12" s="43"/>
      <c r="C12" s="43"/>
      <c r="D12" s="43"/>
      <c r="E12" s="43"/>
      <c r="F12" s="43"/>
      <c r="G12" s="43"/>
    </row>
    <row r="13" spans="2:7" x14ac:dyDescent="0.3">
      <c r="B13" s="43"/>
      <c r="C13" s="43"/>
      <c r="D13" s="43"/>
      <c r="E13" s="43"/>
      <c r="F13" s="43"/>
      <c r="G13" s="43"/>
    </row>
    <row r="14" spans="2:7" x14ac:dyDescent="0.3">
      <c r="B14" s="43"/>
      <c r="C14" s="43"/>
      <c r="D14" s="43"/>
      <c r="E14" s="43"/>
      <c r="F14" s="43"/>
      <c r="G14" s="43"/>
    </row>
    <row r="15" spans="2:7" x14ac:dyDescent="0.3">
      <c r="B15" s="43"/>
      <c r="C15" s="43"/>
      <c r="D15" s="43"/>
      <c r="E15" s="43"/>
      <c r="F15" s="43"/>
      <c r="G15" s="43"/>
    </row>
    <row r="16" spans="2:7" x14ac:dyDescent="0.3">
      <c r="B16" s="43"/>
      <c r="C16" s="43"/>
      <c r="D16" s="43"/>
      <c r="E16" s="43"/>
      <c r="F16" s="43"/>
      <c r="G16" s="43"/>
    </row>
    <row r="17" spans="2:7" ht="7.8" customHeight="1" x14ac:dyDescent="0.3">
      <c r="B17" s="43"/>
      <c r="C17" s="43"/>
      <c r="D17" s="43"/>
      <c r="E17" s="43"/>
      <c r="F17" s="43"/>
      <c r="G17" s="43"/>
    </row>
    <row r="19" spans="2:7" x14ac:dyDescent="0.3">
      <c r="B19" s="35" t="s">
        <v>52</v>
      </c>
      <c r="C19" s="36"/>
      <c r="D19" s="36"/>
      <c r="E19" s="36"/>
      <c r="F19" s="36"/>
      <c r="G19" s="36"/>
    </row>
    <row r="21" spans="2:7" x14ac:dyDescent="0.3">
      <c r="B21" s="37" t="s">
        <v>53</v>
      </c>
      <c r="D21" s="37" t="s">
        <v>54</v>
      </c>
    </row>
    <row r="23" spans="2:7" x14ac:dyDescent="0.3">
      <c r="B23" s="38" t="s">
        <v>49</v>
      </c>
      <c r="D23" s="39" t="s">
        <v>56</v>
      </c>
    </row>
    <row r="25" spans="2:7" x14ac:dyDescent="0.3">
      <c r="B25" s="38" t="s">
        <v>55</v>
      </c>
      <c r="D25" s="39" t="s">
        <v>57</v>
      </c>
    </row>
    <row r="28" spans="2:7" x14ac:dyDescent="0.3">
      <c r="B28" s="35" t="s">
        <v>50</v>
      </c>
      <c r="C28" s="36"/>
      <c r="D28" s="36"/>
      <c r="E28" s="36"/>
      <c r="F28" s="36"/>
      <c r="G28" s="36"/>
    </row>
    <row r="30" spans="2:7" x14ac:dyDescent="0.3">
      <c r="B30" s="2" t="s">
        <v>58</v>
      </c>
    </row>
    <row r="40" spans="2:2" x14ac:dyDescent="0.3">
      <c r="B40" s="2" t="s">
        <v>59</v>
      </c>
    </row>
    <row r="63" spans="2:2" x14ac:dyDescent="0.3">
      <c r="B63" s="2" t="s">
        <v>60</v>
      </c>
    </row>
    <row r="89" spans="2:2" x14ac:dyDescent="0.3">
      <c r="B89" s="2" t="s">
        <v>68</v>
      </c>
    </row>
    <row r="109" spans="2:7" x14ac:dyDescent="0.3">
      <c r="B109" s="35" t="s">
        <v>70</v>
      </c>
      <c r="C109" s="36"/>
      <c r="D109" s="36"/>
      <c r="E109" s="36"/>
      <c r="F109" s="36"/>
      <c r="G109" s="36"/>
    </row>
    <row r="111" spans="2:7" x14ac:dyDescent="0.3">
      <c r="B111" s="1" t="s">
        <v>71</v>
      </c>
    </row>
    <row r="112" spans="2:7" x14ac:dyDescent="0.3">
      <c r="B112" s="2" t="s">
        <v>72</v>
      </c>
    </row>
    <row r="124" spans="2:2" x14ac:dyDescent="0.3">
      <c r="B124" s="34"/>
    </row>
    <row r="126" spans="2:2" x14ac:dyDescent="0.3">
      <c r="B126" s="34" t="s">
        <v>73</v>
      </c>
    </row>
  </sheetData>
  <mergeCells count="1">
    <mergeCell ref="B10: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87"/>
  <sheetViews>
    <sheetView showGridLines="0" zoomScaleNormal="100" workbookViewId="0">
      <selection activeCell="I76" sqref="I76"/>
    </sheetView>
  </sheetViews>
  <sheetFormatPr defaultRowHeight="13.2" x14ac:dyDescent="0.25"/>
  <cols>
    <col min="1" max="1" width="3" style="2" customWidth="1"/>
    <col min="2" max="2" width="4.33203125" style="2" customWidth="1"/>
    <col min="3" max="3" width="13.6640625" style="2" hidden="1" customWidth="1"/>
    <col min="4" max="4" width="1.44140625" style="2" customWidth="1"/>
    <col min="5" max="5" width="48" style="2" customWidth="1"/>
    <col min="6" max="6" width="1.88671875" style="2" customWidth="1"/>
    <col min="7" max="7" width="24" style="2" customWidth="1"/>
    <col min="8" max="8" width="2" style="2" customWidth="1"/>
    <col min="9" max="9" width="26.44140625" style="2" customWidth="1"/>
    <col min="10" max="10" width="1.5546875" style="2" customWidth="1"/>
    <col min="11" max="11" width="30.21875" style="2" customWidth="1"/>
    <col min="12" max="12" width="9.21875" style="2" customWidth="1"/>
    <col min="13" max="13" width="2.77734375" style="2" customWidth="1"/>
    <col min="14" max="14" width="3.77734375" style="2" customWidth="1"/>
    <col min="15" max="19" width="8.88671875" style="2"/>
    <col min="20" max="20" width="9.109375" style="2" customWidth="1"/>
    <col min="21" max="21" width="10.6640625" style="2" customWidth="1"/>
    <col min="22" max="22" width="6.5546875" style="2" customWidth="1"/>
    <col min="23" max="16384" width="8.88671875" style="2"/>
  </cols>
  <sheetData>
    <row r="2" spans="2:22" x14ac:dyDescent="0.25">
      <c r="B2" s="8"/>
      <c r="C2" s="9"/>
      <c r="D2" s="9"/>
      <c r="E2" s="9"/>
      <c r="F2" s="9"/>
      <c r="G2" s="9"/>
      <c r="H2" s="9"/>
      <c r="I2" s="9"/>
      <c r="J2" s="9"/>
      <c r="K2" s="9"/>
      <c r="L2" s="10"/>
      <c r="M2" s="12"/>
      <c r="N2" s="8"/>
      <c r="O2" s="9"/>
      <c r="P2" s="9"/>
      <c r="Q2" s="9"/>
      <c r="R2" s="9"/>
      <c r="S2" s="9"/>
      <c r="T2" s="9"/>
      <c r="U2" s="9"/>
      <c r="V2" s="10"/>
    </row>
    <row r="3" spans="2:22" ht="15.6" x14ac:dyDescent="0.3">
      <c r="B3" s="11"/>
      <c r="C3" s="12"/>
      <c r="D3" s="12"/>
      <c r="E3" s="13" t="s">
        <v>30</v>
      </c>
      <c r="F3" s="12"/>
      <c r="G3" s="12"/>
      <c r="H3" s="12"/>
      <c r="I3" s="12"/>
      <c r="J3" s="12"/>
      <c r="K3" s="12"/>
      <c r="L3" s="14"/>
      <c r="M3" s="12"/>
      <c r="N3" s="11"/>
      <c r="O3" s="29" t="s">
        <v>40</v>
      </c>
      <c r="P3" s="21"/>
      <c r="Q3" s="21"/>
      <c r="R3" s="21"/>
      <c r="S3" s="21"/>
      <c r="T3" s="21"/>
      <c r="U3" s="21"/>
      <c r="V3" s="14"/>
    </row>
    <row r="4" spans="2:22" x14ac:dyDescent="0.25">
      <c r="B4" s="11"/>
      <c r="C4" s="12"/>
      <c r="D4" s="12"/>
      <c r="E4" s="12"/>
      <c r="F4" s="12"/>
      <c r="G4" s="12"/>
      <c r="H4" s="12"/>
      <c r="I4" s="12"/>
      <c r="J4" s="12"/>
      <c r="K4" s="12"/>
      <c r="L4" s="14"/>
      <c r="M4" s="12"/>
      <c r="N4" s="11"/>
      <c r="O4" s="12"/>
      <c r="P4" s="12"/>
      <c r="Q4" s="12"/>
      <c r="R4" s="12"/>
      <c r="S4" s="12"/>
      <c r="T4" s="12"/>
      <c r="U4" s="12"/>
      <c r="V4" s="14"/>
    </row>
    <row r="5" spans="2:22" ht="13.8" thickBot="1" x14ac:dyDescent="0.3">
      <c r="B5" s="11"/>
      <c r="C5" s="12"/>
      <c r="D5" s="12"/>
      <c r="E5" s="15" t="s">
        <v>11</v>
      </c>
      <c r="F5" s="12"/>
      <c r="G5" s="12"/>
      <c r="H5" s="12"/>
      <c r="I5" s="12"/>
      <c r="J5" s="12"/>
      <c r="K5" s="12"/>
      <c r="L5" s="14"/>
      <c r="M5" s="12"/>
      <c r="N5" s="11"/>
      <c r="O5" s="30"/>
      <c r="P5" s="23" t="s">
        <v>31</v>
      </c>
      <c r="Q5" s="12"/>
      <c r="R5" s="12"/>
      <c r="S5" s="12"/>
      <c r="T5" s="12"/>
      <c r="U5" s="12"/>
      <c r="V5" s="14"/>
    </row>
    <row r="6" spans="2:22" ht="13.8" thickBot="1" x14ac:dyDescent="0.3">
      <c r="B6" s="11"/>
      <c r="C6" s="12"/>
      <c r="D6" s="12"/>
      <c r="E6" s="40"/>
      <c r="F6" s="12"/>
      <c r="G6" s="12"/>
      <c r="H6" s="12"/>
      <c r="I6" s="12"/>
      <c r="J6" s="12"/>
      <c r="K6" s="12"/>
      <c r="L6" s="14"/>
      <c r="M6" s="12"/>
      <c r="N6" s="11"/>
      <c r="O6" s="24"/>
      <c r="P6" s="23" t="s">
        <v>32</v>
      </c>
      <c r="Q6" s="12"/>
      <c r="R6" s="12"/>
      <c r="S6" s="12"/>
      <c r="T6" s="12"/>
      <c r="U6" s="12"/>
      <c r="V6" s="14"/>
    </row>
    <row r="7" spans="2:22" x14ac:dyDescent="0.25">
      <c r="B7" s="11"/>
      <c r="C7" s="12"/>
      <c r="D7" s="12"/>
      <c r="E7" s="12"/>
      <c r="F7" s="12"/>
      <c r="G7" s="12"/>
      <c r="H7" s="12"/>
      <c r="I7" s="12"/>
      <c r="J7" s="12"/>
      <c r="K7" s="12"/>
      <c r="L7" s="14"/>
      <c r="M7" s="12"/>
      <c r="N7" s="11"/>
      <c r="O7" s="12"/>
      <c r="P7" s="12"/>
      <c r="Q7" s="12"/>
      <c r="R7" s="12"/>
      <c r="S7" s="12"/>
      <c r="T7" s="12"/>
      <c r="U7" s="12"/>
      <c r="V7" s="14"/>
    </row>
    <row r="8" spans="2:22" x14ac:dyDescent="0.25">
      <c r="B8" s="11"/>
      <c r="C8" s="12"/>
      <c r="D8" s="12"/>
      <c r="E8" s="15" t="s">
        <v>44</v>
      </c>
      <c r="F8" s="12"/>
      <c r="G8" s="12"/>
      <c r="H8" s="12"/>
      <c r="I8" s="12"/>
      <c r="J8" s="12"/>
      <c r="K8" s="12"/>
      <c r="L8" s="14"/>
      <c r="M8" s="12"/>
      <c r="N8" s="11"/>
      <c r="O8" s="12"/>
      <c r="P8" s="12"/>
      <c r="Q8" s="12"/>
      <c r="R8" s="12"/>
      <c r="S8" s="12"/>
      <c r="T8" s="12"/>
      <c r="U8" s="12"/>
      <c r="V8" s="14"/>
    </row>
    <row r="9" spans="2:22" x14ac:dyDescent="0.25">
      <c r="B9" s="11"/>
      <c r="C9" s="12"/>
      <c r="D9" s="12"/>
      <c r="E9" s="12"/>
      <c r="F9" s="12"/>
      <c r="G9" s="12"/>
      <c r="H9" s="12"/>
      <c r="I9" s="12"/>
      <c r="J9" s="12"/>
      <c r="K9" s="12"/>
      <c r="L9" s="14"/>
      <c r="M9" s="12"/>
      <c r="N9" s="11"/>
      <c r="O9" s="29" t="s">
        <v>41</v>
      </c>
      <c r="P9" s="21"/>
      <c r="Q9" s="21"/>
      <c r="R9" s="21"/>
      <c r="S9" s="21"/>
      <c r="T9" s="21"/>
      <c r="U9" s="21"/>
      <c r="V9" s="14"/>
    </row>
    <row r="10" spans="2:22" x14ac:dyDescent="0.25">
      <c r="B10" s="16"/>
      <c r="C10" s="12"/>
      <c r="D10" s="12"/>
      <c r="E10" s="17" t="s">
        <v>0</v>
      </c>
      <c r="F10" s="12"/>
      <c r="G10" s="17" t="s">
        <v>10</v>
      </c>
      <c r="H10" s="12"/>
      <c r="I10" s="17" t="s">
        <v>34</v>
      </c>
      <c r="J10" s="12"/>
      <c r="K10" s="17" t="s">
        <v>27</v>
      </c>
      <c r="L10" s="14"/>
      <c r="M10" s="12"/>
      <c r="N10" s="11"/>
      <c r="O10" s="12"/>
      <c r="P10" s="12"/>
      <c r="Q10" s="12"/>
      <c r="R10" s="12"/>
      <c r="S10" s="12"/>
      <c r="T10" s="12"/>
      <c r="U10" s="12"/>
      <c r="V10" s="14"/>
    </row>
    <row r="11" spans="2:22" x14ac:dyDescent="0.25">
      <c r="B11" s="16"/>
      <c r="C11" s="12"/>
      <c r="D11" s="12"/>
      <c r="E11" s="17"/>
      <c r="F11" s="12"/>
      <c r="G11" s="12"/>
      <c r="H11" s="12"/>
      <c r="I11" s="12"/>
      <c r="J11" s="12"/>
      <c r="K11" s="12"/>
      <c r="L11" s="14"/>
      <c r="M11" s="12"/>
      <c r="N11" s="11"/>
      <c r="O11" s="12" t="s">
        <v>42</v>
      </c>
      <c r="P11" s="12"/>
      <c r="Q11" s="12"/>
      <c r="R11" s="12"/>
      <c r="S11" s="12"/>
      <c r="T11" s="12"/>
      <c r="U11" s="12"/>
      <c r="V11" s="14"/>
    </row>
    <row r="12" spans="2:22" x14ac:dyDescent="0.25">
      <c r="B12" s="16">
        <v>1</v>
      </c>
      <c r="C12" s="12" t="b">
        <f>OR('Capability assessment'!$E$6=Values!$A$17,'Capability assessment'!$E$6=Values!$A$18,'Capability assessment'!$E$6=Values!$A$19,'Capability assessment'!$E$6=Values!$A$21)</f>
        <v>0</v>
      </c>
      <c r="D12" s="12"/>
      <c r="E12" s="18" t="s">
        <v>1</v>
      </c>
      <c r="F12" s="12"/>
      <c r="G12" s="41"/>
      <c r="H12" s="12"/>
      <c r="I12" s="41"/>
      <c r="J12" s="12"/>
      <c r="K12" s="41"/>
      <c r="L12" s="14"/>
      <c r="M12" s="12"/>
      <c r="N12" s="11"/>
      <c r="O12" s="12"/>
      <c r="P12" s="12"/>
      <c r="Q12" s="12"/>
      <c r="R12" s="12"/>
      <c r="S12" s="12"/>
      <c r="T12" s="12"/>
      <c r="U12" s="12"/>
      <c r="V12" s="14"/>
    </row>
    <row r="13" spans="2:22" x14ac:dyDescent="0.25">
      <c r="B13" s="16"/>
      <c r="C13" s="12"/>
      <c r="D13" s="12"/>
      <c r="E13" s="12"/>
      <c r="F13" s="12"/>
      <c r="G13" s="12"/>
      <c r="H13" s="12"/>
      <c r="I13" s="12"/>
      <c r="J13" s="12"/>
      <c r="K13" s="12"/>
      <c r="L13" s="14"/>
      <c r="M13" s="12"/>
      <c r="N13" s="11"/>
      <c r="O13" s="12" t="s">
        <v>45</v>
      </c>
      <c r="P13" s="12"/>
      <c r="Q13" s="12"/>
      <c r="R13" s="12"/>
      <c r="S13" s="12"/>
      <c r="T13" s="12"/>
      <c r="U13" s="12"/>
      <c r="V13" s="14"/>
    </row>
    <row r="14" spans="2:22" x14ac:dyDescent="0.25">
      <c r="B14" s="16">
        <v>2</v>
      </c>
      <c r="C14" s="12" t="b">
        <f>OR('Capability assessment'!$E$6=Values!$A$17,'Capability assessment'!$E$6=Values!$A$18,'Capability assessment'!$E$6=Values!$A$19,'Capability assessment'!$E$6=Values!$A$21)</f>
        <v>0</v>
      </c>
      <c r="D14" s="12"/>
      <c r="E14" s="18" t="s">
        <v>2</v>
      </c>
      <c r="F14" s="12"/>
      <c r="G14" s="41"/>
      <c r="H14" s="12"/>
      <c r="I14" s="41"/>
      <c r="J14" s="12"/>
      <c r="K14" s="41"/>
      <c r="L14" s="14"/>
      <c r="M14" s="12"/>
      <c r="N14" s="11"/>
      <c r="O14" s="26" t="s">
        <v>43</v>
      </c>
      <c r="P14" s="12"/>
      <c r="Q14" s="12"/>
      <c r="R14" s="12"/>
      <c r="S14" s="12"/>
      <c r="T14" s="12"/>
      <c r="U14" s="12"/>
      <c r="V14" s="14"/>
    </row>
    <row r="15" spans="2:22" x14ac:dyDescent="0.25">
      <c r="B15" s="16"/>
      <c r="C15" s="12"/>
      <c r="D15" s="12"/>
      <c r="E15" s="12"/>
      <c r="F15" s="12"/>
      <c r="G15" s="12"/>
      <c r="H15" s="12"/>
      <c r="I15" s="12"/>
      <c r="J15" s="12"/>
      <c r="K15" s="12"/>
      <c r="L15" s="14"/>
      <c r="M15" s="12"/>
      <c r="N15" s="11"/>
      <c r="P15" s="12"/>
      <c r="Q15" s="12"/>
      <c r="R15" s="12"/>
      <c r="S15" s="12"/>
      <c r="T15" s="12"/>
      <c r="U15" s="12"/>
      <c r="V15" s="14"/>
    </row>
    <row r="16" spans="2:22" x14ac:dyDescent="0.25">
      <c r="B16" s="16">
        <v>3</v>
      </c>
      <c r="C16" s="12" t="b">
        <f>OR('Capability assessment'!$E$6=Values!$A$17,'Capability assessment'!$E$6=Values!$A$19,'Capability assessment'!$E$6=Values!$A$21)</f>
        <v>0</v>
      </c>
      <c r="D16" s="12"/>
      <c r="E16" s="18" t="s">
        <v>3</v>
      </c>
      <c r="F16" s="12"/>
      <c r="G16" s="41"/>
      <c r="H16" s="12"/>
      <c r="I16" s="41"/>
      <c r="J16" s="12"/>
      <c r="K16" s="41"/>
      <c r="L16" s="14"/>
      <c r="M16" s="12"/>
      <c r="N16" s="11"/>
      <c r="O16" s="12" t="s">
        <v>61</v>
      </c>
      <c r="P16" s="12"/>
      <c r="Q16" s="12"/>
      <c r="R16" s="12"/>
      <c r="S16" s="12"/>
      <c r="T16" s="12"/>
      <c r="U16" s="12"/>
      <c r="V16" s="14"/>
    </row>
    <row r="17" spans="2:22" x14ac:dyDescent="0.25">
      <c r="B17" s="16"/>
      <c r="C17" s="12"/>
      <c r="D17" s="12"/>
      <c r="E17" s="12"/>
      <c r="F17" s="12"/>
      <c r="G17" s="12"/>
      <c r="H17" s="12"/>
      <c r="I17" s="12"/>
      <c r="J17" s="12"/>
      <c r="K17" s="12"/>
      <c r="L17" s="14"/>
      <c r="M17" s="12"/>
      <c r="N17" s="11"/>
      <c r="V17" s="14"/>
    </row>
    <row r="18" spans="2:22" x14ac:dyDescent="0.25">
      <c r="B18" s="16">
        <v>4</v>
      </c>
      <c r="C18" s="12" t="b">
        <f>OR('Capability assessment'!$E$6=Values!$A$18,'Capability assessment'!$E$6=Values!$A$20,'Capability assessment'!$E$6=Values!$A$21)</f>
        <v>0</v>
      </c>
      <c r="D18" s="12"/>
      <c r="E18" s="18" t="s">
        <v>46</v>
      </c>
      <c r="F18" s="12"/>
      <c r="G18" s="41"/>
      <c r="H18" s="12"/>
      <c r="I18" s="41"/>
      <c r="J18" s="12"/>
      <c r="K18" s="41"/>
      <c r="L18" s="14"/>
      <c r="M18" s="12"/>
      <c r="N18" s="11"/>
      <c r="V18" s="14"/>
    </row>
    <row r="19" spans="2:22" x14ac:dyDescent="0.25">
      <c r="B19" s="16"/>
      <c r="C19" s="12"/>
      <c r="D19" s="12"/>
      <c r="E19" s="12"/>
      <c r="F19" s="12"/>
      <c r="G19" s="12"/>
      <c r="H19" s="12"/>
      <c r="I19" s="12"/>
      <c r="J19" s="12"/>
      <c r="K19" s="12"/>
      <c r="L19" s="14"/>
      <c r="M19" s="12"/>
      <c r="N19" s="11"/>
      <c r="O19" s="29" t="s">
        <v>39</v>
      </c>
      <c r="P19" s="21"/>
      <c r="Q19" s="21"/>
      <c r="R19" s="21"/>
      <c r="S19" s="21"/>
      <c r="T19" s="21"/>
      <c r="U19" s="21"/>
      <c r="V19" s="14"/>
    </row>
    <row r="20" spans="2:22" x14ac:dyDescent="0.25">
      <c r="B20" s="16">
        <v>5</v>
      </c>
      <c r="C20" s="12" t="b">
        <f>OR('Capability assessment'!$E$6=Values!$A$18,'Capability assessment'!$E$6=Values!$A$19,'Capability assessment'!$E$6=Values!$A$21)</f>
        <v>0</v>
      </c>
      <c r="D20" s="12"/>
      <c r="E20" s="18" t="s">
        <v>47</v>
      </c>
      <c r="F20" s="12"/>
      <c r="G20" s="41"/>
      <c r="H20" s="12"/>
      <c r="I20" s="41"/>
      <c r="J20" s="12"/>
      <c r="K20" s="41"/>
      <c r="L20" s="14"/>
      <c r="M20" s="12"/>
      <c r="N20" s="11"/>
      <c r="P20" s="12"/>
      <c r="Q20" s="12"/>
      <c r="R20" s="12"/>
      <c r="S20" s="12"/>
      <c r="T20" s="12"/>
      <c r="U20" s="12"/>
      <c r="V20" s="14"/>
    </row>
    <row r="21" spans="2:22" x14ac:dyDescent="0.25">
      <c r="B21" s="16"/>
      <c r="C21" s="12"/>
      <c r="D21" s="12"/>
      <c r="E21" s="12"/>
      <c r="F21" s="12"/>
      <c r="G21" s="12"/>
      <c r="H21" s="12"/>
      <c r="I21" s="12"/>
      <c r="J21" s="12"/>
      <c r="K21" s="12"/>
      <c r="L21" s="14"/>
      <c r="M21" s="12"/>
      <c r="N21" s="11"/>
      <c r="O21" s="1" t="s">
        <v>37</v>
      </c>
      <c r="P21" s="12"/>
      <c r="Q21" s="12"/>
      <c r="R21" s="12"/>
      <c r="S21" s="12"/>
      <c r="T21" s="12"/>
      <c r="U21" s="12"/>
      <c r="V21" s="14"/>
    </row>
    <row r="22" spans="2:22" x14ac:dyDescent="0.25">
      <c r="B22" s="16">
        <v>6</v>
      </c>
      <c r="C22" s="12" t="b">
        <f>OR('Capability assessment'!$E$6=Values!$A$18,'Capability assessment'!$E$6=Values!$A$19,'Capability assessment'!$E$6=Values!$A$20,'Capability assessment'!$E$6=Values!$A$21)</f>
        <v>0</v>
      </c>
      <c r="D22" s="12"/>
      <c r="E22" s="18" t="s">
        <v>48</v>
      </c>
      <c r="F22" s="12"/>
      <c r="G22" s="41"/>
      <c r="H22" s="12"/>
      <c r="I22" s="41"/>
      <c r="J22" s="12"/>
      <c r="K22" s="41"/>
      <c r="L22" s="14"/>
      <c r="M22" s="12"/>
      <c r="N22" s="11"/>
      <c r="P22" s="12"/>
      <c r="Q22" s="12"/>
      <c r="R22" s="12"/>
      <c r="S22" s="12"/>
      <c r="T22" s="12"/>
      <c r="U22" s="12"/>
      <c r="V22" s="14"/>
    </row>
    <row r="23" spans="2:22" x14ac:dyDescent="0.25">
      <c r="B23" s="16"/>
      <c r="C23" s="12"/>
      <c r="D23" s="12"/>
      <c r="E23" s="12"/>
      <c r="F23" s="12"/>
      <c r="G23" s="12"/>
      <c r="H23" s="12"/>
      <c r="I23" s="12"/>
      <c r="J23" s="12"/>
      <c r="K23" s="12"/>
      <c r="L23" s="14"/>
      <c r="M23" s="12"/>
      <c r="N23" s="11"/>
      <c r="O23" s="27" t="s">
        <v>33</v>
      </c>
      <c r="P23" s="12"/>
      <c r="Q23" s="12"/>
      <c r="R23" s="12"/>
      <c r="S23" s="12"/>
      <c r="T23" s="12"/>
      <c r="U23" s="12"/>
      <c r="V23" s="14"/>
    </row>
    <row r="24" spans="2:22" x14ac:dyDescent="0.25">
      <c r="B24" s="16">
        <v>7</v>
      </c>
      <c r="C24" s="12" t="b">
        <f>OR( 'Capability assessment'!$E$6=Values!$A$17, 'Capability assessment'!$E$6=Values!$A$18,'Capability assessment'!$E$6=Values!$A$19,'Capability assessment'!$E$6=Values!$A$20,'Capability assessment'!$E$6=Values!$A$21)</f>
        <v>0</v>
      </c>
      <c r="D24" s="12"/>
      <c r="E24" s="18" t="s">
        <v>7</v>
      </c>
      <c r="F24" s="12"/>
      <c r="G24" s="41"/>
      <c r="H24" s="12"/>
      <c r="I24" s="41"/>
      <c r="J24" s="12"/>
      <c r="K24" s="41"/>
      <c r="L24" s="14"/>
      <c r="M24" s="12"/>
      <c r="N24" s="11"/>
      <c r="O24" s="23" t="s">
        <v>35</v>
      </c>
      <c r="P24" s="25"/>
      <c r="Q24" s="12"/>
      <c r="R24" s="12"/>
      <c r="S24" s="12"/>
      <c r="T24" s="12"/>
      <c r="U24" s="12"/>
      <c r="V24" s="14"/>
    </row>
    <row r="25" spans="2:22" x14ac:dyDescent="0.25">
      <c r="B25" s="16"/>
      <c r="C25" s="12"/>
      <c r="D25" s="12"/>
      <c r="E25" s="19"/>
      <c r="F25" s="12"/>
      <c r="G25" s="12"/>
      <c r="H25" s="12"/>
      <c r="I25" s="12"/>
      <c r="J25" s="12"/>
      <c r="K25" s="12"/>
      <c r="L25" s="14"/>
      <c r="M25" s="12"/>
      <c r="N25" s="11"/>
      <c r="O25" s="28"/>
      <c r="P25" s="25"/>
      <c r="Q25" s="12"/>
      <c r="R25" s="12"/>
      <c r="S25" s="12"/>
      <c r="T25" s="12"/>
      <c r="U25" s="12"/>
      <c r="V25" s="14"/>
    </row>
    <row r="26" spans="2:22" x14ac:dyDescent="0.25">
      <c r="B26" s="16">
        <v>8</v>
      </c>
      <c r="C26" s="12" t="b">
        <f>OR('Capability assessment'!$E$6=Values!$A$17,'Capability assessment'!$E$6=Values!$A$18,'Capability assessment'!$E$6=Values!$A$19,'Capability assessment'!$E$6=Values!$A$20,'Capability assessment'!$E$6=Values!$A$21)</f>
        <v>0</v>
      </c>
      <c r="D26" s="12"/>
      <c r="E26" s="18" t="s">
        <v>8</v>
      </c>
      <c r="F26" s="12"/>
      <c r="G26" s="41"/>
      <c r="H26" s="12"/>
      <c r="I26" s="41"/>
      <c r="J26" s="12"/>
      <c r="K26" s="41"/>
      <c r="L26" s="14"/>
      <c r="M26" s="12"/>
      <c r="N26" s="11"/>
      <c r="O26" s="27" t="s">
        <v>34</v>
      </c>
      <c r="P26" s="12"/>
      <c r="Q26" s="12"/>
      <c r="R26" s="12"/>
      <c r="S26" s="12"/>
      <c r="T26" s="12"/>
      <c r="U26" s="12"/>
      <c r="V26" s="14"/>
    </row>
    <row r="27" spans="2:22" x14ac:dyDescent="0.25">
      <c r="B27" s="16"/>
      <c r="C27" s="12"/>
      <c r="D27" s="12"/>
      <c r="E27" s="12"/>
      <c r="F27" s="12"/>
      <c r="G27" s="12"/>
      <c r="H27" s="12"/>
      <c r="I27" s="12"/>
      <c r="J27" s="12"/>
      <c r="K27" s="12"/>
      <c r="L27" s="14"/>
      <c r="M27" s="12"/>
      <c r="N27" s="11"/>
      <c r="O27" s="23" t="s">
        <v>36</v>
      </c>
      <c r="P27" s="12"/>
      <c r="Q27" s="12"/>
      <c r="R27" s="12"/>
      <c r="S27" s="12"/>
      <c r="T27" s="12"/>
      <c r="U27" s="12"/>
      <c r="V27" s="14"/>
    </row>
    <row r="28" spans="2:22" x14ac:dyDescent="0.25">
      <c r="B28" s="16">
        <v>9</v>
      </c>
      <c r="C28" s="12" t="b">
        <f>OR( 'Capability assessment'!$E$6=Values!$A$17, 'Capability assessment'!$E$6=Values!$A$18,'Capability assessment'!$E$6=Values!$A$19,'Capability assessment'!$E$6=Values!$A$20,'Capability assessment'!$E$6=Values!$A$21)</f>
        <v>0</v>
      </c>
      <c r="D28" s="12"/>
      <c r="E28" s="18" t="s">
        <v>9</v>
      </c>
      <c r="F28" s="12"/>
      <c r="G28" s="41"/>
      <c r="H28" s="12"/>
      <c r="I28" s="41"/>
      <c r="J28" s="12"/>
      <c r="K28" s="41"/>
      <c r="L28" s="14"/>
      <c r="M28" s="12"/>
      <c r="N28" s="11"/>
      <c r="P28" s="12"/>
      <c r="Q28" s="12"/>
      <c r="R28" s="12"/>
      <c r="S28" s="12"/>
      <c r="T28" s="12"/>
      <c r="U28" s="12"/>
      <c r="V28" s="14"/>
    </row>
    <row r="29" spans="2:22" x14ac:dyDescent="0.25">
      <c r="B29" s="20"/>
      <c r="C29" s="21"/>
      <c r="D29" s="21"/>
      <c r="E29" s="21"/>
      <c r="F29" s="21"/>
      <c r="G29" s="21"/>
      <c r="H29" s="21"/>
      <c r="I29" s="21"/>
      <c r="J29" s="21"/>
      <c r="K29" s="21"/>
      <c r="L29" s="22"/>
      <c r="M29" s="12"/>
      <c r="N29" s="11"/>
      <c r="O29" s="12"/>
      <c r="P29" s="12"/>
      <c r="Q29" s="12"/>
      <c r="R29" s="12"/>
      <c r="S29" s="12"/>
      <c r="T29" s="12"/>
      <c r="U29" s="12"/>
      <c r="V29" s="14"/>
    </row>
    <row r="30" spans="2:22" x14ac:dyDescent="0.25">
      <c r="N30" s="11"/>
      <c r="O30" s="17" t="s">
        <v>38</v>
      </c>
      <c r="P30" s="12"/>
      <c r="Q30" s="12"/>
      <c r="R30" s="12"/>
      <c r="S30" s="12"/>
      <c r="T30" s="12"/>
      <c r="U30" s="12"/>
      <c r="V30" s="14"/>
    </row>
    <row r="31" spans="2:22" ht="13.2" customHeight="1" x14ac:dyDescent="0.25">
      <c r="B31" s="8"/>
      <c r="C31" s="9"/>
      <c r="D31" s="9"/>
      <c r="E31" s="9"/>
      <c r="F31" s="9"/>
      <c r="G31" s="9"/>
      <c r="H31" s="9"/>
      <c r="I31" s="9"/>
      <c r="J31" s="9"/>
      <c r="K31" s="9"/>
      <c r="L31" s="10"/>
      <c r="M31" s="12"/>
      <c r="N31" s="11"/>
      <c r="O31" s="44" t="s">
        <v>62</v>
      </c>
      <c r="P31" s="44"/>
      <c r="Q31" s="44"/>
      <c r="R31" s="44"/>
      <c r="S31" s="44"/>
      <c r="T31" s="44"/>
      <c r="U31" s="44"/>
      <c r="V31" s="14"/>
    </row>
    <row r="32" spans="2:22" x14ac:dyDescent="0.25">
      <c r="B32" s="11"/>
      <c r="C32" s="12"/>
      <c r="D32" s="12"/>
      <c r="E32" s="12"/>
      <c r="F32" s="12"/>
      <c r="G32" s="12"/>
      <c r="H32" s="12"/>
      <c r="I32" s="12"/>
      <c r="J32" s="12"/>
      <c r="K32" s="12"/>
      <c r="L32" s="14"/>
      <c r="M32" s="12"/>
      <c r="N32" s="11"/>
      <c r="O32" s="44"/>
      <c r="P32" s="44"/>
      <c r="Q32" s="44"/>
      <c r="R32" s="44"/>
      <c r="S32" s="44"/>
      <c r="T32" s="44"/>
      <c r="U32" s="44"/>
      <c r="V32" s="14"/>
    </row>
    <row r="33" spans="2:22" ht="15.6" x14ac:dyDescent="0.3">
      <c r="B33" s="11"/>
      <c r="C33" s="12"/>
      <c r="D33" s="12"/>
      <c r="E33" s="13" t="s">
        <v>51</v>
      </c>
      <c r="F33" s="12"/>
      <c r="G33" s="12"/>
      <c r="H33" s="12"/>
      <c r="I33" s="12"/>
      <c r="J33" s="12"/>
      <c r="K33" s="12"/>
      <c r="L33" s="14"/>
      <c r="M33" s="12"/>
      <c r="N33" s="11"/>
      <c r="V33" s="14"/>
    </row>
    <row r="34" spans="2:22" x14ac:dyDescent="0.25">
      <c r="B34" s="11"/>
      <c r="C34" s="12"/>
      <c r="D34" s="12"/>
      <c r="E34" s="12"/>
      <c r="F34" s="12"/>
      <c r="G34" s="12"/>
      <c r="H34" s="12"/>
      <c r="I34" s="12"/>
      <c r="J34" s="12"/>
      <c r="K34" s="12"/>
      <c r="L34" s="14"/>
      <c r="M34" s="12"/>
      <c r="N34" s="11"/>
      <c r="O34" s="12"/>
      <c r="P34" s="12"/>
      <c r="Q34" s="12"/>
      <c r="R34" s="12"/>
      <c r="S34" s="12"/>
      <c r="T34" s="12"/>
      <c r="U34" s="12"/>
      <c r="V34" s="14"/>
    </row>
    <row r="35" spans="2:22" x14ac:dyDescent="0.25">
      <c r="B35" s="11"/>
      <c r="C35" s="12"/>
      <c r="D35" s="12"/>
      <c r="E35" s="12"/>
      <c r="F35" s="12"/>
      <c r="G35" s="12"/>
      <c r="H35" s="12"/>
      <c r="I35" s="12"/>
      <c r="J35" s="12"/>
      <c r="K35" s="12"/>
      <c r="L35" s="14"/>
      <c r="M35" s="12"/>
      <c r="N35" s="11"/>
      <c r="O35" s="12"/>
      <c r="P35" s="12"/>
      <c r="Q35" s="12"/>
      <c r="R35" s="12"/>
      <c r="S35" s="12"/>
      <c r="T35" s="12"/>
      <c r="U35" s="12"/>
      <c r="V35" s="14"/>
    </row>
    <row r="36" spans="2:22" x14ac:dyDescent="0.25">
      <c r="B36" s="11"/>
      <c r="C36" s="12"/>
      <c r="D36" s="12"/>
      <c r="E36" s="12"/>
      <c r="F36" s="12"/>
      <c r="G36" s="12"/>
      <c r="H36" s="12"/>
      <c r="I36" s="12"/>
      <c r="J36" s="12"/>
      <c r="K36" s="12"/>
      <c r="L36" s="14"/>
      <c r="M36" s="12"/>
      <c r="N36" s="11"/>
      <c r="V36" s="14"/>
    </row>
    <row r="37" spans="2:22" x14ac:dyDescent="0.25">
      <c r="B37" s="11"/>
      <c r="C37" s="12"/>
      <c r="D37" s="12"/>
      <c r="E37" s="12"/>
      <c r="F37" s="12"/>
      <c r="G37" s="12"/>
      <c r="H37" s="12"/>
      <c r="I37" s="12"/>
      <c r="J37" s="12"/>
      <c r="K37" s="12"/>
      <c r="L37" s="14"/>
      <c r="M37" s="12"/>
      <c r="N37" s="11"/>
      <c r="V37" s="14"/>
    </row>
    <row r="38" spans="2:22" x14ac:dyDescent="0.25">
      <c r="B38" s="11"/>
      <c r="C38" s="12"/>
      <c r="D38" s="12"/>
      <c r="E38" s="12"/>
      <c r="F38" s="12"/>
      <c r="G38" s="12"/>
      <c r="H38" s="12"/>
      <c r="I38" s="12"/>
      <c r="J38" s="12"/>
      <c r="K38" s="12"/>
      <c r="L38" s="14"/>
      <c r="M38" s="12"/>
      <c r="N38" s="11"/>
      <c r="V38" s="14"/>
    </row>
    <row r="39" spans="2:22" x14ac:dyDescent="0.25">
      <c r="B39" s="11"/>
      <c r="C39" s="12"/>
      <c r="D39" s="12"/>
      <c r="E39" s="12"/>
      <c r="F39" s="12"/>
      <c r="G39" s="12"/>
      <c r="H39" s="12"/>
      <c r="I39" s="12"/>
      <c r="J39" s="12"/>
      <c r="K39" s="12"/>
      <c r="L39" s="14"/>
      <c r="M39" s="12"/>
      <c r="N39" s="11"/>
      <c r="V39" s="14"/>
    </row>
    <row r="40" spans="2:22" x14ac:dyDescent="0.25">
      <c r="B40" s="11"/>
      <c r="C40" s="12"/>
      <c r="D40" s="12"/>
      <c r="E40" s="12"/>
      <c r="F40" s="12"/>
      <c r="G40" s="12"/>
      <c r="H40" s="12"/>
      <c r="I40" s="12"/>
      <c r="J40" s="12"/>
      <c r="K40" s="12"/>
      <c r="L40" s="14"/>
      <c r="M40" s="12"/>
      <c r="N40" s="11"/>
      <c r="V40" s="14"/>
    </row>
    <row r="41" spans="2:22" x14ac:dyDescent="0.25">
      <c r="B41" s="11"/>
      <c r="C41" s="12"/>
      <c r="D41" s="12"/>
      <c r="E41" s="12"/>
      <c r="F41" s="12"/>
      <c r="G41" s="12"/>
      <c r="H41" s="12"/>
      <c r="I41" s="12"/>
      <c r="J41" s="12"/>
      <c r="K41" s="12"/>
      <c r="L41" s="14"/>
      <c r="M41" s="12"/>
      <c r="N41" s="11"/>
      <c r="V41" s="14"/>
    </row>
    <row r="42" spans="2:22" x14ac:dyDescent="0.25">
      <c r="B42" s="11"/>
      <c r="C42" s="12"/>
      <c r="D42" s="12"/>
      <c r="E42" s="12"/>
      <c r="F42" s="12"/>
      <c r="G42" s="12"/>
      <c r="H42" s="12"/>
      <c r="I42" s="12"/>
      <c r="J42" s="12"/>
      <c r="K42" s="12"/>
      <c r="L42" s="14"/>
      <c r="M42" s="12"/>
      <c r="N42" s="11"/>
      <c r="V42" s="14"/>
    </row>
    <row r="43" spans="2:22" x14ac:dyDescent="0.25">
      <c r="B43" s="11"/>
      <c r="C43" s="12"/>
      <c r="D43" s="12"/>
      <c r="E43" s="12"/>
      <c r="F43" s="12"/>
      <c r="G43" s="12"/>
      <c r="H43" s="12"/>
      <c r="I43" s="12"/>
      <c r="J43" s="12"/>
      <c r="K43" s="12"/>
      <c r="L43" s="14"/>
      <c r="M43" s="12"/>
      <c r="N43" s="11"/>
      <c r="V43" s="14"/>
    </row>
    <row r="44" spans="2:22" x14ac:dyDescent="0.25">
      <c r="B44" s="11"/>
      <c r="C44" s="12"/>
      <c r="D44" s="12"/>
      <c r="E44" s="12"/>
      <c r="F44" s="12"/>
      <c r="G44" s="12"/>
      <c r="H44" s="12"/>
      <c r="I44" s="12"/>
      <c r="J44" s="12"/>
      <c r="K44" s="12"/>
      <c r="L44" s="14"/>
      <c r="M44" s="12"/>
      <c r="N44" s="11"/>
      <c r="V44" s="14"/>
    </row>
    <row r="45" spans="2:22" x14ac:dyDescent="0.25">
      <c r="B45" s="11"/>
      <c r="C45" s="12"/>
      <c r="D45" s="12"/>
      <c r="E45" s="12"/>
      <c r="F45" s="12"/>
      <c r="G45" s="12"/>
      <c r="H45" s="12"/>
      <c r="I45" s="12"/>
      <c r="J45" s="12"/>
      <c r="K45" s="12"/>
      <c r="L45" s="14"/>
      <c r="M45" s="12"/>
      <c r="N45" s="11"/>
      <c r="V45" s="14"/>
    </row>
    <row r="46" spans="2:22" x14ac:dyDescent="0.25">
      <c r="B46" s="11"/>
      <c r="C46" s="12"/>
      <c r="D46" s="12"/>
      <c r="E46" s="12"/>
      <c r="F46" s="12"/>
      <c r="G46" s="12"/>
      <c r="H46" s="12"/>
      <c r="I46" s="12"/>
      <c r="J46" s="12"/>
      <c r="K46" s="12"/>
      <c r="L46" s="14"/>
      <c r="M46" s="12"/>
      <c r="N46" s="11"/>
      <c r="V46" s="14"/>
    </row>
    <row r="47" spans="2:22" x14ac:dyDescent="0.25">
      <c r="B47" s="11"/>
      <c r="C47" s="12"/>
      <c r="D47" s="12"/>
      <c r="E47" s="12"/>
      <c r="F47" s="12"/>
      <c r="G47" s="12"/>
      <c r="H47" s="12"/>
      <c r="I47" s="12"/>
      <c r="J47" s="12"/>
      <c r="K47" s="12"/>
      <c r="L47" s="14"/>
      <c r="M47" s="12"/>
      <c r="N47" s="11"/>
      <c r="V47" s="14"/>
    </row>
    <row r="48" spans="2:22" x14ac:dyDescent="0.25">
      <c r="B48" s="11"/>
      <c r="C48" s="12"/>
      <c r="D48" s="12"/>
      <c r="E48" s="12"/>
      <c r="F48" s="12"/>
      <c r="G48" s="12"/>
      <c r="H48" s="12"/>
      <c r="I48" s="12"/>
      <c r="J48" s="12"/>
      <c r="K48" s="12"/>
      <c r="L48" s="14"/>
      <c r="M48" s="12"/>
      <c r="N48" s="11"/>
      <c r="V48" s="14"/>
    </row>
    <row r="49" spans="2:22" x14ac:dyDescent="0.25">
      <c r="B49" s="11"/>
      <c r="C49" s="12"/>
      <c r="D49" s="12"/>
      <c r="E49" s="12"/>
      <c r="F49" s="12"/>
      <c r="G49" s="12"/>
      <c r="H49" s="12"/>
      <c r="I49" s="12"/>
      <c r="J49" s="12"/>
      <c r="K49" s="12"/>
      <c r="L49" s="14"/>
      <c r="M49" s="12"/>
      <c r="N49" s="11"/>
      <c r="O49" s="12"/>
      <c r="P49" s="12"/>
      <c r="Q49" s="12"/>
      <c r="R49" s="12"/>
      <c r="S49" s="12"/>
      <c r="T49" s="12"/>
      <c r="U49" s="12"/>
      <c r="V49" s="14"/>
    </row>
    <row r="50" spans="2:22" x14ac:dyDescent="0.25">
      <c r="B50" s="11"/>
      <c r="C50" s="12"/>
      <c r="D50" s="12"/>
      <c r="E50" s="12"/>
      <c r="F50" s="12"/>
      <c r="G50" s="12"/>
      <c r="H50" s="12"/>
      <c r="I50" s="12"/>
      <c r="J50" s="12"/>
      <c r="K50" s="12"/>
      <c r="L50" s="14"/>
      <c r="M50" s="12"/>
      <c r="N50" s="11"/>
      <c r="O50" s="12"/>
      <c r="P50" s="12"/>
      <c r="Q50" s="12"/>
      <c r="R50" s="12"/>
      <c r="S50" s="12"/>
      <c r="T50" s="12"/>
      <c r="U50" s="12"/>
      <c r="V50" s="14"/>
    </row>
    <row r="51" spans="2:22" x14ac:dyDescent="0.25">
      <c r="B51" s="11"/>
      <c r="C51" s="12"/>
      <c r="D51" s="12"/>
      <c r="E51" s="12"/>
      <c r="F51" s="12"/>
      <c r="G51" s="12"/>
      <c r="H51" s="12"/>
      <c r="I51" s="12"/>
      <c r="J51" s="12"/>
      <c r="K51" s="12"/>
      <c r="L51" s="14"/>
      <c r="M51" s="12"/>
      <c r="N51" s="11"/>
      <c r="O51" s="12"/>
      <c r="P51" s="12"/>
      <c r="Q51" s="12"/>
      <c r="R51" s="12"/>
      <c r="S51" s="12"/>
      <c r="T51" s="12"/>
      <c r="U51" s="12"/>
      <c r="V51" s="14"/>
    </row>
    <row r="52" spans="2:22" x14ac:dyDescent="0.25">
      <c r="B52" s="11"/>
      <c r="C52" s="12"/>
      <c r="D52" s="12"/>
      <c r="E52" s="12"/>
      <c r="F52" s="12"/>
      <c r="G52" s="12"/>
      <c r="H52" s="12"/>
      <c r="I52" s="12"/>
      <c r="J52" s="12"/>
      <c r="K52" s="12"/>
      <c r="L52" s="14"/>
      <c r="M52" s="12"/>
      <c r="N52" s="11"/>
      <c r="O52" s="12"/>
      <c r="P52" s="12"/>
      <c r="Q52" s="12"/>
      <c r="R52" s="12"/>
      <c r="S52" s="12"/>
      <c r="T52" s="12"/>
      <c r="U52" s="12"/>
      <c r="V52" s="14"/>
    </row>
    <row r="53" spans="2:22" x14ac:dyDescent="0.25">
      <c r="B53" s="11"/>
      <c r="C53" s="12"/>
      <c r="D53" s="12"/>
      <c r="E53" s="12"/>
      <c r="F53" s="12"/>
      <c r="G53" s="12"/>
      <c r="H53" s="12"/>
      <c r="I53" s="12"/>
      <c r="J53" s="12"/>
      <c r="K53" s="12"/>
      <c r="L53" s="14"/>
      <c r="M53" s="12"/>
      <c r="N53" s="11"/>
      <c r="O53" s="12"/>
      <c r="P53" s="12"/>
      <c r="Q53" s="12"/>
      <c r="R53" s="12"/>
      <c r="S53" s="12"/>
      <c r="T53" s="12"/>
      <c r="U53" s="12"/>
      <c r="V53" s="14"/>
    </row>
    <row r="54" spans="2:22" x14ac:dyDescent="0.25">
      <c r="B54" s="11"/>
      <c r="C54" s="12"/>
      <c r="D54" s="12"/>
      <c r="E54" s="12"/>
      <c r="F54" s="12"/>
      <c r="G54" s="12"/>
      <c r="H54" s="12"/>
      <c r="I54" s="12"/>
      <c r="J54" s="12"/>
      <c r="K54" s="12"/>
      <c r="L54" s="14"/>
      <c r="M54" s="12"/>
      <c r="N54" s="11"/>
      <c r="O54" s="12"/>
      <c r="P54" s="12"/>
      <c r="Q54" s="12"/>
      <c r="R54" s="12"/>
      <c r="S54" s="12"/>
      <c r="T54" s="12"/>
      <c r="U54" s="12"/>
      <c r="V54" s="14"/>
    </row>
    <row r="55" spans="2:22" x14ac:dyDescent="0.25">
      <c r="B55" s="11"/>
      <c r="C55" s="12"/>
      <c r="D55" s="12"/>
      <c r="E55" s="12"/>
      <c r="F55" s="12"/>
      <c r="G55" s="12"/>
      <c r="H55" s="12"/>
      <c r="I55" s="12"/>
      <c r="J55" s="12"/>
      <c r="K55" s="12"/>
      <c r="L55" s="14"/>
      <c r="M55" s="12"/>
      <c r="N55" s="11"/>
      <c r="O55" s="12"/>
      <c r="P55" s="12"/>
      <c r="Q55" s="12"/>
      <c r="R55" s="12"/>
      <c r="S55" s="12"/>
      <c r="T55" s="12"/>
      <c r="U55" s="12"/>
      <c r="V55" s="14"/>
    </row>
    <row r="56" spans="2:22" x14ac:dyDescent="0.25">
      <c r="B56" s="11"/>
      <c r="C56" s="12"/>
      <c r="D56" s="12"/>
      <c r="E56" s="12"/>
      <c r="F56" s="12"/>
      <c r="G56" s="12"/>
      <c r="H56" s="12"/>
      <c r="I56" s="12"/>
      <c r="J56" s="12"/>
      <c r="K56" s="12"/>
      <c r="L56" s="14"/>
      <c r="M56" s="12"/>
      <c r="N56" s="11"/>
      <c r="O56" s="12"/>
      <c r="P56" s="12"/>
      <c r="Q56" s="12"/>
      <c r="R56" s="12"/>
      <c r="S56" s="12"/>
      <c r="T56" s="12"/>
      <c r="U56" s="12"/>
      <c r="V56" s="14"/>
    </row>
    <row r="57" spans="2:22" x14ac:dyDescent="0.25">
      <c r="B57" s="11"/>
      <c r="C57" s="12"/>
      <c r="D57" s="12"/>
      <c r="E57" s="12"/>
      <c r="F57" s="12"/>
      <c r="G57" s="12"/>
      <c r="H57" s="12"/>
      <c r="I57" s="12"/>
      <c r="J57" s="12"/>
      <c r="K57" s="12"/>
      <c r="L57" s="14"/>
      <c r="M57" s="12"/>
      <c r="N57" s="11"/>
      <c r="O57" s="12"/>
      <c r="P57" s="12"/>
      <c r="Q57" s="12"/>
      <c r="R57" s="12"/>
      <c r="S57" s="12"/>
      <c r="T57" s="12"/>
      <c r="U57" s="12"/>
      <c r="V57" s="14"/>
    </row>
    <row r="58" spans="2:22" x14ac:dyDescent="0.25">
      <c r="B58" s="11"/>
      <c r="C58" s="12"/>
      <c r="D58" s="12"/>
      <c r="E58" s="12"/>
      <c r="F58" s="12"/>
      <c r="G58" s="12"/>
      <c r="H58" s="12"/>
      <c r="I58" s="12"/>
      <c r="J58" s="12"/>
      <c r="K58" s="12"/>
      <c r="L58" s="14"/>
      <c r="M58" s="12"/>
      <c r="N58" s="11"/>
      <c r="O58" s="12"/>
      <c r="P58" s="12"/>
      <c r="Q58" s="12"/>
      <c r="R58" s="12"/>
      <c r="S58" s="12"/>
      <c r="T58" s="12"/>
      <c r="U58" s="12"/>
      <c r="V58" s="14"/>
    </row>
    <row r="59" spans="2:22" x14ac:dyDescent="0.25">
      <c r="B59" s="11"/>
      <c r="C59" s="12"/>
      <c r="D59" s="12"/>
      <c r="E59" s="12"/>
      <c r="F59" s="12"/>
      <c r="G59" s="12"/>
      <c r="H59" s="12"/>
      <c r="I59" s="12"/>
      <c r="J59" s="12"/>
      <c r="K59" s="12"/>
      <c r="L59" s="14"/>
      <c r="M59" s="12"/>
      <c r="N59" s="11"/>
      <c r="O59" s="12"/>
      <c r="P59" s="12"/>
      <c r="Q59" s="12"/>
      <c r="R59" s="12"/>
      <c r="S59" s="12"/>
      <c r="T59" s="12"/>
      <c r="U59" s="12"/>
      <c r="V59" s="14"/>
    </row>
    <row r="60" spans="2:22" x14ac:dyDescent="0.25">
      <c r="B60" s="20"/>
      <c r="C60" s="21"/>
      <c r="D60" s="21"/>
      <c r="E60" s="21"/>
      <c r="F60" s="21"/>
      <c r="G60" s="21"/>
      <c r="H60" s="21"/>
      <c r="I60" s="21"/>
      <c r="J60" s="21"/>
      <c r="K60" s="21"/>
      <c r="L60" s="22"/>
      <c r="M60" s="12"/>
      <c r="N60" s="11"/>
      <c r="V60" s="14"/>
    </row>
    <row r="61" spans="2:22" x14ac:dyDescent="0.25">
      <c r="N61" s="11"/>
      <c r="V61" s="14"/>
    </row>
    <row r="62" spans="2:22" x14ac:dyDescent="0.25">
      <c r="B62" s="8"/>
      <c r="C62" s="9"/>
      <c r="D62" s="9"/>
      <c r="E62" s="9"/>
      <c r="F62" s="9"/>
      <c r="G62" s="9"/>
      <c r="H62" s="9"/>
      <c r="I62" s="9"/>
      <c r="J62" s="9"/>
      <c r="K62" s="9"/>
      <c r="L62" s="10"/>
      <c r="N62" s="11"/>
      <c r="V62" s="14"/>
    </row>
    <row r="63" spans="2:22" x14ac:dyDescent="0.25">
      <c r="B63" s="11"/>
      <c r="C63" s="12"/>
      <c r="D63" s="12"/>
      <c r="E63" s="17" t="s">
        <v>65</v>
      </c>
      <c r="F63" s="12"/>
      <c r="G63" s="12"/>
      <c r="H63" s="12"/>
      <c r="I63" s="12"/>
      <c r="J63" s="12"/>
      <c r="K63" s="12"/>
      <c r="L63" s="14"/>
      <c r="N63" s="11"/>
      <c r="V63" s="14"/>
    </row>
    <row r="64" spans="2:22" x14ac:dyDescent="0.25">
      <c r="B64" s="11"/>
      <c r="C64" s="12"/>
      <c r="D64" s="12"/>
      <c r="E64" s="12" t="s">
        <v>69</v>
      </c>
      <c r="F64" s="12"/>
      <c r="G64" s="12"/>
      <c r="H64" s="12"/>
      <c r="I64" s="12"/>
      <c r="J64" s="12"/>
      <c r="K64" s="12"/>
      <c r="L64" s="14"/>
      <c r="N64" s="11"/>
      <c r="V64" s="14"/>
    </row>
    <row r="65" spans="2:22" x14ac:dyDescent="0.25">
      <c r="B65" s="11"/>
      <c r="C65" s="12"/>
      <c r="D65" s="12"/>
      <c r="E65" s="12"/>
      <c r="F65" s="12"/>
      <c r="G65" s="12"/>
      <c r="H65" s="12"/>
      <c r="I65" s="12"/>
      <c r="J65" s="12"/>
      <c r="K65" s="12"/>
      <c r="L65" s="14"/>
      <c r="N65" s="11"/>
      <c r="V65" s="14"/>
    </row>
    <row r="66" spans="2:22" x14ac:dyDescent="0.25">
      <c r="B66" s="11"/>
      <c r="C66" s="12"/>
      <c r="D66" s="12"/>
      <c r="E66" s="17" t="s">
        <v>66</v>
      </c>
      <c r="F66" s="12"/>
      <c r="G66" s="17" t="s">
        <v>67</v>
      </c>
      <c r="H66" s="12"/>
      <c r="I66" s="12"/>
      <c r="J66" s="12"/>
      <c r="K66" s="12"/>
      <c r="L66" s="14"/>
      <c r="N66" s="11"/>
      <c r="V66" s="14"/>
    </row>
    <row r="67" spans="2:22" x14ac:dyDescent="0.25">
      <c r="B67" s="11"/>
      <c r="C67" s="12"/>
      <c r="D67" s="12"/>
      <c r="E67" s="12"/>
      <c r="F67" s="12"/>
      <c r="G67" s="12"/>
      <c r="H67" s="12"/>
      <c r="I67" s="12"/>
      <c r="J67" s="12"/>
      <c r="K67" s="12"/>
      <c r="L67" s="14"/>
      <c r="N67" s="11"/>
      <c r="V67" s="14"/>
    </row>
    <row r="68" spans="2:22" x14ac:dyDescent="0.25">
      <c r="B68" s="11">
        <v>1</v>
      </c>
      <c r="C68" s="12"/>
      <c r="D68" s="12"/>
      <c r="E68" s="42"/>
      <c r="F68" s="12"/>
      <c r="G68" s="42"/>
      <c r="H68" s="12"/>
      <c r="I68" s="12"/>
      <c r="J68" s="12"/>
      <c r="K68" s="12"/>
      <c r="L68" s="14"/>
      <c r="N68" s="11"/>
      <c r="V68" s="14"/>
    </row>
    <row r="69" spans="2:22" x14ac:dyDescent="0.25">
      <c r="B69" s="11">
        <v>2</v>
      </c>
      <c r="C69" s="12"/>
      <c r="D69" s="12"/>
      <c r="E69" s="42"/>
      <c r="F69" s="12"/>
      <c r="G69" s="42"/>
      <c r="H69" s="12"/>
      <c r="I69" s="12"/>
      <c r="J69" s="12"/>
      <c r="K69" s="12"/>
      <c r="L69" s="14"/>
      <c r="N69" s="11"/>
      <c r="V69" s="14"/>
    </row>
    <row r="70" spans="2:22" x14ac:dyDescent="0.25">
      <c r="B70" s="11">
        <v>3</v>
      </c>
      <c r="C70" s="12"/>
      <c r="D70" s="12"/>
      <c r="E70" s="42"/>
      <c r="F70" s="12"/>
      <c r="G70" s="42"/>
      <c r="H70" s="12"/>
      <c r="I70" s="12"/>
      <c r="J70" s="12"/>
      <c r="K70" s="12"/>
      <c r="L70" s="14"/>
      <c r="N70" s="11"/>
      <c r="V70" s="14"/>
    </row>
    <row r="71" spans="2:22" x14ac:dyDescent="0.25">
      <c r="B71" s="11">
        <v>4</v>
      </c>
      <c r="C71" s="12"/>
      <c r="D71" s="12"/>
      <c r="E71" s="42"/>
      <c r="F71" s="12"/>
      <c r="G71" s="42"/>
      <c r="H71" s="12"/>
      <c r="I71" s="12"/>
      <c r="J71" s="12"/>
      <c r="K71" s="12"/>
      <c r="L71" s="14"/>
      <c r="N71" s="11"/>
      <c r="V71" s="14"/>
    </row>
    <row r="72" spans="2:22" x14ac:dyDescent="0.25">
      <c r="B72" s="11">
        <v>5</v>
      </c>
      <c r="C72" s="12"/>
      <c r="D72" s="12"/>
      <c r="E72" s="42"/>
      <c r="F72" s="12"/>
      <c r="G72" s="42"/>
      <c r="H72" s="12"/>
      <c r="I72" s="12"/>
      <c r="J72" s="12"/>
      <c r="K72" s="12"/>
      <c r="L72" s="14"/>
      <c r="N72" s="11"/>
      <c r="V72" s="14"/>
    </row>
    <row r="73" spans="2:22" x14ac:dyDescent="0.25">
      <c r="B73" s="11">
        <v>6</v>
      </c>
      <c r="C73" s="12"/>
      <c r="D73" s="12"/>
      <c r="E73" s="42"/>
      <c r="F73" s="12"/>
      <c r="G73" s="42"/>
      <c r="H73" s="12"/>
      <c r="I73" s="12"/>
      <c r="J73" s="12"/>
      <c r="K73" s="12"/>
      <c r="L73" s="14"/>
      <c r="N73" s="11"/>
      <c r="V73" s="14"/>
    </row>
    <row r="74" spans="2:22" x14ac:dyDescent="0.25">
      <c r="B74" s="11">
        <v>7</v>
      </c>
      <c r="C74" s="12"/>
      <c r="D74" s="12"/>
      <c r="E74" s="42"/>
      <c r="F74" s="12"/>
      <c r="G74" s="42"/>
      <c r="H74" s="12"/>
      <c r="I74" s="12"/>
      <c r="J74" s="12"/>
      <c r="K74" s="12"/>
      <c r="L74" s="14"/>
      <c r="N74" s="11"/>
      <c r="V74" s="14"/>
    </row>
    <row r="75" spans="2:22" x14ac:dyDescent="0.25">
      <c r="B75" s="11">
        <v>8</v>
      </c>
      <c r="C75" s="12"/>
      <c r="D75" s="12"/>
      <c r="E75" s="42"/>
      <c r="F75" s="12"/>
      <c r="G75" s="42"/>
      <c r="H75" s="12"/>
      <c r="I75" s="12"/>
      <c r="J75" s="12"/>
      <c r="K75" s="12"/>
      <c r="L75" s="14"/>
      <c r="N75" s="11"/>
      <c r="V75" s="14"/>
    </row>
    <row r="76" spans="2:22" x14ac:dyDescent="0.25">
      <c r="B76" s="11">
        <v>9</v>
      </c>
      <c r="C76" s="12"/>
      <c r="D76" s="12"/>
      <c r="E76" s="42"/>
      <c r="F76" s="12"/>
      <c r="G76" s="42"/>
      <c r="H76" s="12"/>
      <c r="I76" s="12"/>
      <c r="J76" s="12"/>
      <c r="K76" s="12"/>
      <c r="L76" s="14"/>
      <c r="N76" s="11"/>
      <c r="V76" s="14"/>
    </row>
    <row r="77" spans="2:22" x14ac:dyDescent="0.25">
      <c r="B77" s="11">
        <v>10</v>
      </c>
      <c r="C77" s="12"/>
      <c r="D77" s="12"/>
      <c r="E77" s="42"/>
      <c r="F77" s="12"/>
      <c r="G77" s="42"/>
      <c r="H77" s="12"/>
      <c r="I77" s="12"/>
      <c r="J77" s="12"/>
      <c r="K77" s="12"/>
      <c r="L77" s="14"/>
      <c r="N77" s="11"/>
      <c r="V77" s="14"/>
    </row>
    <row r="78" spans="2:22" x14ac:dyDescent="0.25">
      <c r="B78" s="11">
        <v>11</v>
      </c>
      <c r="C78" s="12"/>
      <c r="D78" s="12"/>
      <c r="E78" s="42"/>
      <c r="F78" s="12"/>
      <c r="G78" s="42"/>
      <c r="H78" s="12"/>
      <c r="I78" s="12"/>
      <c r="J78" s="12"/>
      <c r="K78" s="12"/>
      <c r="L78" s="14"/>
      <c r="N78" s="11"/>
      <c r="V78" s="14"/>
    </row>
    <row r="79" spans="2:22" x14ac:dyDescent="0.25">
      <c r="B79" s="11">
        <v>12</v>
      </c>
      <c r="C79" s="12"/>
      <c r="D79" s="12"/>
      <c r="E79" s="42"/>
      <c r="F79" s="12"/>
      <c r="G79" s="42"/>
      <c r="H79" s="12"/>
      <c r="I79" s="12"/>
      <c r="J79" s="12"/>
      <c r="K79" s="12"/>
      <c r="L79" s="14"/>
      <c r="N79" s="11"/>
      <c r="V79" s="14"/>
    </row>
    <row r="80" spans="2:22" x14ac:dyDescent="0.25">
      <c r="B80" s="11">
        <v>13</v>
      </c>
      <c r="C80" s="12"/>
      <c r="D80" s="12"/>
      <c r="E80" s="42"/>
      <c r="F80" s="12"/>
      <c r="G80" s="42"/>
      <c r="H80" s="12"/>
      <c r="I80" s="12"/>
      <c r="J80" s="12"/>
      <c r="K80" s="12"/>
      <c r="L80" s="14"/>
      <c r="N80" s="11"/>
      <c r="V80" s="14"/>
    </row>
    <row r="81" spans="2:22" x14ac:dyDescent="0.25">
      <c r="B81" s="11">
        <v>14</v>
      </c>
      <c r="C81" s="12"/>
      <c r="D81" s="12"/>
      <c r="E81" s="42"/>
      <c r="F81" s="12"/>
      <c r="G81" s="42"/>
      <c r="H81" s="12"/>
      <c r="I81" s="12"/>
      <c r="J81" s="12"/>
      <c r="K81" s="12"/>
      <c r="L81" s="14"/>
      <c r="N81" s="11"/>
      <c r="V81" s="14"/>
    </row>
    <row r="82" spans="2:22" x14ac:dyDescent="0.25">
      <c r="B82" s="11">
        <v>15</v>
      </c>
      <c r="C82" s="12"/>
      <c r="D82" s="12"/>
      <c r="E82" s="42"/>
      <c r="F82" s="12"/>
      <c r="G82" s="42"/>
      <c r="H82" s="12"/>
      <c r="I82" s="12"/>
      <c r="J82" s="12"/>
      <c r="K82" s="12"/>
      <c r="L82" s="14"/>
      <c r="N82" s="11"/>
      <c r="V82" s="14"/>
    </row>
    <row r="83" spans="2:22" x14ac:dyDescent="0.25">
      <c r="B83" s="11"/>
      <c r="C83" s="12"/>
      <c r="D83" s="12"/>
      <c r="E83" s="12"/>
      <c r="F83" s="12"/>
      <c r="G83" s="12"/>
      <c r="H83" s="12"/>
      <c r="I83" s="12"/>
      <c r="J83" s="12"/>
      <c r="K83" s="12"/>
      <c r="L83" s="14"/>
      <c r="N83" s="11"/>
      <c r="V83" s="14"/>
    </row>
    <row r="84" spans="2:22" x14ac:dyDescent="0.25">
      <c r="B84" s="11"/>
      <c r="C84" s="12"/>
      <c r="D84" s="12"/>
      <c r="E84" s="12"/>
      <c r="F84" s="12"/>
      <c r="G84" s="12"/>
      <c r="H84" s="12"/>
      <c r="I84" s="12"/>
      <c r="J84" s="12"/>
      <c r="K84" s="12"/>
      <c r="L84" s="14"/>
      <c r="N84" s="11"/>
      <c r="V84" s="14"/>
    </row>
    <row r="85" spans="2:22" x14ac:dyDescent="0.25">
      <c r="B85" s="11"/>
      <c r="C85" s="12"/>
      <c r="D85" s="12"/>
      <c r="E85" s="12"/>
      <c r="F85" s="12"/>
      <c r="G85" s="12"/>
      <c r="H85" s="12"/>
      <c r="I85" s="12"/>
      <c r="J85" s="12"/>
      <c r="K85" s="12"/>
      <c r="L85" s="14"/>
      <c r="N85" s="11"/>
      <c r="V85" s="14"/>
    </row>
    <row r="86" spans="2:22" x14ac:dyDescent="0.25">
      <c r="B86" s="11"/>
      <c r="C86" s="12"/>
      <c r="D86" s="12"/>
      <c r="E86" s="12"/>
      <c r="F86" s="12"/>
      <c r="G86" s="12"/>
      <c r="H86" s="12"/>
      <c r="I86" s="12"/>
      <c r="J86" s="12"/>
      <c r="K86" s="12"/>
      <c r="L86" s="14"/>
      <c r="N86" s="11"/>
      <c r="V86" s="14"/>
    </row>
    <row r="87" spans="2:22" x14ac:dyDescent="0.25">
      <c r="B87" s="20"/>
      <c r="C87" s="21"/>
      <c r="D87" s="21"/>
      <c r="E87" s="21"/>
      <c r="F87" s="21"/>
      <c r="G87" s="21"/>
      <c r="H87" s="21"/>
      <c r="I87" s="21"/>
      <c r="J87" s="21"/>
      <c r="K87" s="21"/>
      <c r="L87" s="22"/>
      <c r="N87" s="20"/>
      <c r="O87" s="21"/>
      <c r="P87" s="21"/>
      <c r="Q87" s="21"/>
      <c r="R87" s="21"/>
      <c r="S87" s="21"/>
      <c r="T87" s="21"/>
      <c r="U87" s="21"/>
      <c r="V87" s="22"/>
    </row>
  </sheetData>
  <mergeCells count="1">
    <mergeCell ref="O31:U32"/>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3" id="{0977636B-6CEE-4ADF-AEB4-A0DA813DA8F6}">
            <xm:f>$C$12=Values!$A$25</xm:f>
            <x14:dxf>
              <font>
                <color theme="6"/>
              </font>
              <fill>
                <patternFill>
                  <bgColor theme="2"/>
                </patternFill>
              </fill>
            </x14:dxf>
          </x14:cfRule>
          <xm:sqref>E12 G12 I12 K12</xm:sqref>
        </x14:conditionalFormatting>
        <x14:conditionalFormatting xmlns:xm="http://schemas.microsoft.com/office/excel/2006/main">
          <x14:cfRule type="expression" priority="11" id="{47461EE4-574C-4E66-BB39-6D5B1AE29C50}">
            <xm:f>$C$14=Values!$A$25</xm:f>
            <x14:dxf>
              <font>
                <color theme="6"/>
              </font>
              <fill>
                <patternFill>
                  <bgColor theme="2"/>
                </patternFill>
              </fill>
            </x14:dxf>
          </x14:cfRule>
          <xm:sqref>E14 G14 I14 K14</xm:sqref>
        </x14:conditionalFormatting>
        <x14:conditionalFormatting xmlns:xm="http://schemas.microsoft.com/office/excel/2006/main">
          <x14:cfRule type="expression" priority="10" id="{F586330D-07AB-474D-B829-85C7AF3F5CD1}">
            <xm:f>$C$16=Values!$A$25</xm:f>
            <x14:dxf>
              <font>
                <color theme="6"/>
              </font>
              <fill>
                <patternFill>
                  <bgColor theme="2"/>
                </patternFill>
              </fill>
            </x14:dxf>
          </x14:cfRule>
          <xm:sqref>E16 G16 I16 K16</xm:sqref>
        </x14:conditionalFormatting>
        <x14:conditionalFormatting xmlns:xm="http://schemas.microsoft.com/office/excel/2006/main">
          <x14:cfRule type="expression" priority="9" id="{7A4E90A0-A604-4A46-A2D8-296EC542351B}">
            <xm:f>$C$18=Values!$A$25</xm:f>
            <x14:dxf>
              <font>
                <color theme="6"/>
              </font>
              <fill>
                <patternFill>
                  <bgColor theme="2"/>
                </patternFill>
              </fill>
            </x14:dxf>
          </x14:cfRule>
          <xm:sqref>E18 G18 I18 K18</xm:sqref>
        </x14:conditionalFormatting>
        <x14:conditionalFormatting xmlns:xm="http://schemas.microsoft.com/office/excel/2006/main">
          <x14:cfRule type="expression" priority="8" id="{1BBE2D55-FBAC-432A-BBF7-29DAE9267BD7}">
            <xm:f>$C$20=Values!$A$25</xm:f>
            <x14:dxf>
              <font>
                <color theme="6"/>
              </font>
              <fill>
                <patternFill>
                  <bgColor theme="2"/>
                </patternFill>
              </fill>
            </x14:dxf>
          </x14:cfRule>
          <xm:sqref>E20 G20 I20 K20</xm:sqref>
        </x14:conditionalFormatting>
        <x14:conditionalFormatting xmlns:xm="http://schemas.microsoft.com/office/excel/2006/main">
          <x14:cfRule type="expression" priority="7" id="{E009A68D-F1DC-4B40-BC14-6735A7E8927D}">
            <xm:f>$C$22=Values!$A$25</xm:f>
            <x14:dxf>
              <font>
                <color theme="6"/>
              </font>
              <fill>
                <patternFill>
                  <bgColor theme="2"/>
                </patternFill>
              </fill>
            </x14:dxf>
          </x14:cfRule>
          <xm:sqref>E22 G22 I22 K22</xm:sqref>
        </x14:conditionalFormatting>
        <x14:conditionalFormatting xmlns:xm="http://schemas.microsoft.com/office/excel/2006/main">
          <x14:cfRule type="expression" priority="6" id="{FC1EDC3B-6E04-4F5C-BD8C-2BDAFC8B6641}">
            <xm:f>$C$24=Values!$A$25</xm:f>
            <x14:dxf>
              <font>
                <color theme="6"/>
              </font>
              <fill>
                <patternFill>
                  <bgColor theme="2"/>
                </patternFill>
              </fill>
            </x14:dxf>
          </x14:cfRule>
          <xm:sqref>E24 G24 I24 K24</xm:sqref>
        </x14:conditionalFormatting>
        <x14:conditionalFormatting xmlns:xm="http://schemas.microsoft.com/office/excel/2006/main">
          <x14:cfRule type="expression" priority="2" id="{8970DEA2-8E4C-48C1-840D-F12E1FCB9A89}">
            <xm:f>$C$26=Values!$A$25</xm:f>
            <x14:dxf>
              <font>
                <color theme="6"/>
              </font>
              <fill>
                <patternFill>
                  <fgColor theme="2"/>
                  <bgColor theme="2"/>
                </patternFill>
              </fill>
            </x14:dxf>
          </x14:cfRule>
          <xm:sqref>E26 G26 I26 K26</xm:sqref>
        </x14:conditionalFormatting>
        <x14:conditionalFormatting xmlns:xm="http://schemas.microsoft.com/office/excel/2006/main">
          <x14:cfRule type="expression" priority="1" id="{D7A92BEE-D349-4BF1-BA32-2B134C850DFD}">
            <xm:f>$C$28=Values!$A$25</xm:f>
            <x14:dxf>
              <font>
                <color theme="6"/>
              </font>
              <fill>
                <patternFill>
                  <bgColor theme="2"/>
                </patternFill>
              </fill>
            </x14:dxf>
          </x14:cfRule>
          <xm:sqref>E28 G28 I28 K28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Values!$A$9:$A$13</xm:f>
          </x14:formula1>
          <xm:sqref>G12 G14 G16 G18 G20 G22 G24 G26 G28 I12 I14 I16 I18 I20 I22 I24 I26 I28 K12 K14 K16 K18 K20 K22 K24 K26 K28</xm:sqref>
        </x14:dataValidation>
        <x14:dataValidation type="list" allowBlank="1" showInputMessage="1" showErrorMessage="1">
          <x14:formula1>
            <xm:f>Values!$A$17:$A$21</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2"/>
  <sheetViews>
    <sheetView showGridLines="0" workbookViewId="0">
      <selection activeCell="D7" sqref="D7"/>
    </sheetView>
  </sheetViews>
  <sheetFormatPr defaultRowHeight="14.4" x14ac:dyDescent="0.3"/>
  <cols>
    <col min="2" max="2" width="45.109375" bestFit="1" customWidth="1"/>
    <col min="3" max="3" width="2.44140625" customWidth="1"/>
    <col min="4" max="4" width="22.5546875" bestFit="1" customWidth="1"/>
    <col min="5" max="5" width="1.88671875" customWidth="1"/>
    <col min="6" max="6" width="23.33203125" bestFit="1" customWidth="1"/>
    <col min="7" max="7" width="2.21875" customWidth="1"/>
    <col min="8" max="8" width="24.6640625" bestFit="1" customWidth="1"/>
    <col min="9" max="9" width="2.6640625" customWidth="1"/>
    <col min="10" max="10" width="22.5546875" bestFit="1" customWidth="1"/>
  </cols>
  <sheetData>
    <row r="3" spans="2:10" x14ac:dyDescent="0.3">
      <c r="E3" s="1"/>
      <c r="H3" s="1"/>
      <c r="J3" s="1"/>
    </row>
    <row r="4" spans="2:10" x14ac:dyDescent="0.3">
      <c r="B4" s="1" t="s">
        <v>0</v>
      </c>
      <c r="C4" s="2"/>
      <c r="D4" s="1" t="s">
        <v>10</v>
      </c>
      <c r="E4" s="2"/>
      <c r="F4" s="1" t="s">
        <v>20</v>
      </c>
      <c r="G4" s="1"/>
      <c r="H4" s="1" t="s">
        <v>28</v>
      </c>
      <c r="I4" s="2"/>
      <c r="J4" s="1" t="s">
        <v>29</v>
      </c>
    </row>
    <row r="5" spans="2:10" x14ac:dyDescent="0.3">
      <c r="B5" s="1"/>
      <c r="C5" s="2"/>
      <c r="D5" s="2"/>
      <c r="E5" s="2"/>
      <c r="F5" s="2"/>
      <c r="G5" s="2"/>
      <c r="H5" s="2"/>
      <c r="I5" s="2"/>
      <c r="J5" s="2"/>
    </row>
    <row r="6" spans="2:10" x14ac:dyDescent="0.3">
      <c r="B6" s="3" t="s">
        <v>1</v>
      </c>
      <c r="C6" s="2"/>
      <c r="D6" s="5">
        <f>IF('Capability assessment'!$G$12=Values!$A$9,Values!$A$2,IF('Capability assessment'!$G$12=Values!$A$10,Values!$A$3,IF('Capability assessment'!$G$12=Values!$A$11,Values!$A$4,IF('Capability assessment'!$G$12=Values!$A$12,Values!$A$5,IF('Capability assessment'!$G$12=Values!$A$13,Values!$A$6,0)))))</f>
        <v>0</v>
      </c>
      <c r="E6" s="2"/>
      <c r="F6" s="5">
        <f>IF('Capability assessment'!$I$12=Values!$A$9,Values!$A$6,IF('Capability assessment'!$I$12=Values!$A$10,Values!$A$5,IF('Capability assessment'!$I$12=Values!$A$11,Values!$A$4,IF('Capability assessment'!$I$12=Values!$A$12,Values!$A$3,IF('Capability assessment'!$I$12=Values!$A$13,Values!$A$2,0)))))</f>
        <v>0</v>
      </c>
      <c r="G6" s="4"/>
      <c r="H6" s="7">
        <f>AVERAGE(D6,F6)</f>
        <v>0</v>
      </c>
      <c r="I6" s="2"/>
      <c r="J6" s="7">
        <f>IF('Capability assessment'!$K$12=Values!$A$9,Values!$A$2,IF('Capability assessment'!$G$12=Values!$A$10,Values!$A$3,IF('Capability assessment'!$K$12=Values!$A$11,Values!$A$4,IF('Capability assessment'!$K$12=Values!$A$12,Values!$A$5,IF('Capability assessment'!$K$12=Values!$A$13,Values!$A$6,0)))))</f>
        <v>0</v>
      </c>
    </row>
    <row r="7" spans="2:10" x14ac:dyDescent="0.3">
      <c r="B7" s="2"/>
      <c r="C7" s="2"/>
      <c r="D7" s="2"/>
      <c r="E7" s="2"/>
      <c r="F7" s="2"/>
      <c r="G7" s="2"/>
      <c r="H7" s="2"/>
      <c r="I7" s="2"/>
      <c r="J7" s="2"/>
    </row>
    <row r="8" spans="2:10" x14ac:dyDescent="0.3">
      <c r="B8" s="3" t="s">
        <v>2</v>
      </c>
      <c r="C8" s="2"/>
      <c r="D8" s="5">
        <f>IF('Capability assessment'!$G$14=Values!$A$9,Values!$A$2,IF('Capability assessment'!$G$14=Values!$A$10,Values!$A$3,IF('Capability assessment'!$G$14=Values!$A$11,Values!$A$4,IF('Capability assessment'!$G$14=Values!$A$12,Values!$A$5,IF('Capability assessment'!$G$14=Values!$A$13,Values!$A$6,0)))))</f>
        <v>0</v>
      </c>
      <c r="E8" s="2"/>
      <c r="F8" s="5">
        <f>IF('Capability assessment'!$I$14=Values!$A$9,Values!$A$6,IF('Capability assessment'!$I$14=Values!$A$10,Values!$A$5,IF('Capability assessment'!$I$14=Values!$A$11,Values!$A$4,IF('Capability assessment'!$I$14=Values!$A$12,Values!$A$3,IF('Capability assessment'!$I$14=Values!$A$13,Values!$A$2,0)))))</f>
        <v>0</v>
      </c>
      <c r="G8" s="4"/>
      <c r="H8" s="7">
        <f>AVERAGE(D8,F8)</f>
        <v>0</v>
      </c>
      <c r="I8" s="2"/>
      <c r="J8" s="7">
        <f>IF('Capability assessment'!$K$14=Values!$A$9,Values!$A$2,IF('Capability assessment'!$K$14=Values!$A$10,Values!$A$3,IF('Capability assessment'!$K$14=Values!$A$11,Values!$A$4,IF('Capability assessment'!$K$14=Values!$A$12,Values!$A$5,IF('Capability assessment'!$K$14=Values!$A$13,Values!$A$6,0)))))</f>
        <v>0</v>
      </c>
    </row>
    <row r="9" spans="2:10" x14ac:dyDescent="0.3">
      <c r="B9" s="2"/>
      <c r="C9" s="2"/>
      <c r="D9" s="2"/>
      <c r="E9" s="2"/>
      <c r="F9" s="2"/>
      <c r="G9" s="2"/>
      <c r="H9" s="2"/>
      <c r="I9" s="2"/>
      <c r="J9" s="2"/>
    </row>
    <row r="10" spans="2:10" x14ac:dyDescent="0.3">
      <c r="B10" s="3" t="s">
        <v>3</v>
      </c>
      <c r="C10" s="2"/>
      <c r="D10" s="5">
        <f>IF('Capability assessment'!$G$16=Values!$A$9,Values!$A$2,IF('Capability assessment'!$G$16=Values!$A$10,Values!$A$3,IF('Capability assessment'!$G$16=Values!$A$11,Values!$A$4,IF('Capability assessment'!$G$16=Values!$A$12,Values!$A$5,IF('Capability assessment'!$G$16=Values!$A$13,Values!$A$6,0)))))</f>
        <v>0</v>
      </c>
      <c r="E10" s="2"/>
      <c r="F10" s="5">
        <f>IF('Capability assessment'!$I$16=Values!$A$9,Values!$A$6,IF('Capability assessment'!$I$16=Values!$A$10,Values!$A$5,IF('Capability assessment'!$I$16=Values!$A$11,Values!$A$4,IF('Capability assessment'!$I$16=Values!$A$12,Values!$A$3,IF('Capability assessment'!$I$16=Values!$A$13,Values!$A$2,0)))))</f>
        <v>0</v>
      </c>
      <c r="G10" s="4"/>
      <c r="H10" s="7">
        <f>AVERAGE(D10,F10)</f>
        <v>0</v>
      </c>
      <c r="I10" s="2"/>
      <c r="J10" s="7">
        <f>IF('Capability assessment'!$K$16=Values!$A$9,Values!$A$2,IF('Capability assessment'!$I$16=Values!$A$10,Values!$A$3,IF('Capability assessment'!$K$16=Values!$A$11,Values!$A$4,IF('Capability assessment'!$K$16=Values!$A$12,Values!$A$5,IF('Capability assessment'!$K$16=Values!$A$13,Values!$A$6,0)))))</f>
        <v>0</v>
      </c>
    </row>
    <row r="11" spans="2:10" x14ac:dyDescent="0.3">
      <c r="B11" s="2"/>
      <c r="C11" s="2"/>
      <c r="D11" s="2"/>
      <c r="E11" s="2"/>
      <c r="F11" s="2"/>
      <c r="G11" s="2"/>
      <c r="H11" s="2"/>
      <c r="I11" s="2"/>
      <c r="J11" s="2"/>
    </row>
    <row r="12" spans="2:10" x14ac:dyDescent="0.3">
      <c r="B12" s="3" t="s">
        <v>4</v>
      </c>
      <c r="C12" s="2"/>
      <c r="D12" s="5">
        <f>IF('Capability assessment'!$G$18=Values!$A$9,Values!$A$2,IF('Capability assessment'!$G$18=Values!$A$10,Values!$A$3,IF('Capability assessment'!$G$18=Values!$A$11,Values!$A$4,IF('Capability assessment'!$G$18=Values!$A$12,Values!$A$5,IF('Capability assessment'!$G$18=Values!$A$13,Values!$A$6,0)))))</f>
        <v>0</v>
      </c>
      <c r="E12" s="2"/>
      <c r="F12" s="5">
        <f>IF('Capability assessment'!$I$18=Values!$A$9,Values!$A$6,IF('Capability assessment'!$I$18=Values!$A$10,Values!$A$5,IF('Capability assessment'!$I$18=Values!$A$11,Values!$A$4,IF('Capability assessment'!$I$18=Values!$A$12,Values!$A$3,IF('Capability assessment'!$I$18=Values!$A$13,Values!$A$2,0)))))</f>
        <v>0</v>
      </c>
      <c r="G12" s="4"/>
      <c r="H12" s="7">
        <f>AVERAGE(D12,F12)</f>
        <v>0</v>
      </c>
      <c r="I12" s="2"/>
      <c r="J12" s="7">
        <f>IF('Capability assessment'!$K$18=Values!$A$9,Values!$A$2,IF('Capability assessment'!$K$18=Values!$A$10,Values!$A$3,IF('Capability assessment'!$K$18=Values!$A$11,Values!$A$4,IF('Capability assessment'!$K$18=Values!$A$12,Values!$A$5,IF('Capability assessment'!$K$18=Values!$A$13,Values!$A$6,0)))))</f>
        <v>0</v>
      </c>
    </row>
    <row r="13" spans="2:10" x14ac:dyDescent="0.3">
      <c r="B13" s="2"/>
      <c r="C13" s="2"/>
      <c r="D13" s="2"/>
      <c r="E13" s="2"/>
      <c r="F13" s="2"/>
      <c r="G13" s="2"/>
      <c r="H13" s="2"/>
      <c r="I13" s="2"/>
      <c r="J13" s="2"/>
    </row>
    <row r="14" spans="2:10" x14ac:dyDescent="0.3">
      <c r="B14" s="3" t="s">
        <v>5</v>
      </c>
      <c r="C14" s="2"/>
      <c r="D14" s="5">
        <f>IF('Capability assessment'!$G$20=Values!$A$9,Values!$A$2,IF('Capability assessment'!$G$20=Values!$A$10,Values!$A$3,IF('Capability assessment'!$G$20=Values!$A$11,Values!$A$4,IF('Capability assessment'!$G$20=Values!$A$12,Values!$A$5,IF('Capability assessment'!$G$20=Values!$A$13,Values!$A$6,0)))))</f>
        <v>0</v>
      </c>
      <c r="E14" s="2"/>
      <c r="F14" s="5">
        <f>IF('Capability assessment'!$I$20=Values!$A$9,Values!$A$6,IF('Capability assessment'!$I$20=Values!$A$10,Values!$A$5,IF('Capability assessment'!$I$20=Values!$A$11,Values!$A$4,IF('Capability assessment'!$I$20=Values!$A$12,Values!$A$3,IF('Capability assessment'!$I$20=Values!$A$13,Values!$A$2,0)))))</f>
        <v>0</v>
      </c>
      <c r="G14" s="4"/>
      <c r="H14" s="7">
        <f>AVERAGE(D14,F14)</f>
        <v>0</v>
      </c>
      <c r="I14" s="2"/>
      <c r="J14" s="7">
        <f>IF('Capability assessment'!$K$20=Values!$A$9,Values!$A$2,IF('Capability assessment'!$K$20=Values!$A$10,Values!$A$3,IF('Capability assessment'!$K$20=Values!$A$11,Values!$A$4,IF('Capability assessment'!$K$20=Values!$A$12,Values!$A$5,IF('Capability assessment'!$K$20=Values!$A$13,Values!$A$6,0)))))</f>
        <v>0</v>
      </c>
    </row>
    <row r="15" spans="2:10" x14ac:dyDescent="0.3">
      <c r="B15" s="2"/>
      <c r="C15" s="2"/>
      <c r="D15" s="2"/>
      <c r="E15" s="2"/>
      <c r="F15" s="2"/>
      <c r="G15" s="2"/>
      <c r="H15" s="2"/>
      <c r="I15" s="2"/>
      <c r="J15" s="2"/>
    </row>
    <row r="16" spans="2:10" x14ac:dyDescent="0.3">
      <c r="B16" s="3" t="s">
        <v>6</v>
      </c>
      <c r="C16" s="2"/>
      <c r="D16" s="5">
        <f>IF('Capability assessment'!$G$22=Values!$A$9,Values!$A$2,IF('Capability assessment'!$G$22=Values!$A$10,Values!$A$3,IF('Capability assessment'!$G$22=Values!$A$11,Values!$A$4,IF('Capability assessment'!$G$22=Values!$A$12,Values!$A$5,IF('Capability assessment'!$G$22=Values!$A$13,Values!$A$6,0)))))</f>
        <v>0</v>
      </c>
      <c r="E16" s="2"/>
      <c r="F16" s="5">
        <f>IF('Capability assessment'!$I$22=Values!$A$9,Values!$A$6,IF('Capability assessment'!$I$22=Values!$A$10,Values!$A$5,IF('Capability assessment'!$I$22=Values!$A$11,Values!$A$4,IF('Capability assessment'!$I$22=Values!$A$12,Values!$A$3,IF('Capability assessment'!$I$22=Values!$A$13,Values!$A$2,0)))))</f>
        <v>0</v>
      </c>
      <c r="G16" s="4"/>
      <c r="H16" s="7">
        <f>AVERAGE(D16,F16)</f>
        <v>0</v>
      </c>
      <c r="I16" s="2"/>
      <c r="J16" s="7">
        <f>IF('Capability assessment'!$K$22=Values!$A$9,Values!$A$2,IF('Capability assessment'!$K$22=Values!$A$10,Values!$A$3,IF('Capability assessment'!$K$22=Values!$A$11,Values!$A$4,IF('Capability assessment'!$K$22=Values!$A$12,Values!$A$5,IF('Capability assessment'!$K$22=Values!$A$13,Values!$A$6,0)))))</f>
        <v>0</v>
      </c>
    </row>
    <row r="17" spans="2:10" x14ac:dyDescent="0.3">
      <c r="B17" s="2"/>
      <c r="C17" s="2"/>
      <c r="D17" s="2"/>
      <c r="E17" s="2"/>
      <c r="F17" s="2"/>
      <c r="G17" s="2"/>
      <c r="H17" s="2"/>
      <c r="I17" s="2"/>
      <c r="J17" s="2"/>
    </row>
    <row r="18" spans="2:10" x14ac:dyDescent="0.3">
      <c r="B18" s="3" t="s">
        <v>7</v>
      </c>
      <c r="C18" s="2"/>
      <c r="D18" s="5">
        <f>IF('Capability assessment'!$G$24=Values!$A$9,Values!$A$2,IF('Capability assessment'!$G$24=Values!$A$10,Values!$A$3,IF('Capability assessment'!$G$24=Values!$A$11,Values!$A$4,IF('Capability assessment'!$G$24=Values!$A$12,Values!$A$5,IF('Capability assessment'!$G$24=Values!$A$13,Values!$A$6,0)))))</f>
        <v>0</v>
      </c>
      <c r="E18" s="2"/>
      <c r="F18" s="5">
        <f>IF('Capability assessment'!$I$24=Values!$A$9,Values!$A$6,IF('Capability assessment'!$I$24=Values!$A$10,Values!$A$5,IF('Capability assessment'!$I$24=Values!$A$11,Values!$A$4,IF('Capability assessment'!$I$24=Values!$A$12,Values!$A$3,IF('Capability assessment'!$I$24=Values!$A$13,Values!$A$2,0)))))</f>
        <v>0</v>
      </c>
      <c r="G18" s="4"/>
      <c r="H18" s="7">
        <f>AVERAGE(D18,F18)</f>
        <v>0</v>
      </c>
      <c r="I18" s="2"/>
      <c r="J18" s="7">
        <f>IF('Capability assessment'!$K$24=Values!$A$9,Values!$A$2,IF('Capability assessment'!$K$24=Values!$A$10,Values!$A$3,IF('Capability assessment'!$K$24=Values!$A$11,Values!$A$4,IF('Capability assessment'!$K$24=Values!$A$12,Values!$A$5,IF('Capability assessment'!$K$24=Values!$A$13,Values!$A$6,0)))))</f>
        <v>0</v>
      </c>
    </row>
    <row r="19" spans="2:10" x14ac:dyDescent="0.3">
      <c r="B19" s="4"/>
      <c r="C19" s="2"/>
      <c r="D19" s="2"/>
      <c r="E19" s="2"/>
      <c r="F19" s="2"/>
      <c r="G19" s="2"/>
      <c r="H19" s="2"/>
      <c r="I19" s="2"/>
      <c r="J19" s="2"/>
    </row>
    <row r="20" spans="2:10" x14ac:dyDescent="0.3">
      <c r="B20" s="3" t="s">
        <v>8</v>
      </c>
      <c r="C20" s="2"/>
      <c r="D20" s="5">
        <f>IF('Capability assessment'!$G$26=Values!$A$9,Values!$A$2,IF('Capability assessment'!$G$26=Values!$A$10,Values!$A$3,IF('Capability assessment'!$G$26=Values!$A$11,Values!$A$4,IF('Capability assessment'!$G$26=Values!$A$12,Values!$A$5,IF('Capability assessment'!$G$26=Values!$A$13,Values!$A$6,0)))))</f>
        <v>0</v>
      </c>
      <c r="E20" s="2"/>
      <c r="F20" s="5">
        <f>IF('Capability assessment'!$I$26=Values!$A$9,Values!$A$6,IF('Capability assessment'!$I$26=Values!$A$10,Values!$A$5,IF('Capability assessment'!$I$26=Values!$A$11,Values!$A$4,IF('Capability assessment'!$I$26=Values!$A$12,Values!$A$3,IF('Capability assessment'!$I$26=Values!$A$13,Values!$A$2,0)))))</f>
        <v>0</v>
      </c>
      <c r="G20" s="4"/>
      <c r="H20" s="7">
        <f>AVERAGE(D20,F20)</f>
        <v>0</v>
      </c>
      <c r="I20" s="2"/>
      <c r="J20" s="7">
        <f>IF('Capability assessment'!$K$26=Values!$A$9,Values!$A$2,IF('Capability assessment'!$K$26=Values!$A$10,Values!$A$3,IF('Capability assessment'!$K$26=Values!$A$11,Values!$A$4,IF('Capability assessment'!$K$26=Values!$A$12,Values!$A$5,IF('Capability assessment'!$K$26=Values!$A$13,Values!$A$6,0)))))</f>
        <v>0</v>
      </c>
    </row>
    <row r="21" spans="2:10" x14ac:dyDescent="0.3">
      <c r="B21" s="2"/>
      <c r="C21" s="2"/>
      <c r="D21" s="2"/>
      <c r="E21" s="2"/>
      <c r="F21" s="2"/>
      <c r="G21" s="2"/>
      <c r="H21" s="2"/>
      <c r="I21" s="2"/>
      <c r="J21" s="2"/>
    </row>
    <row r="22" spans="2:10" x14ac:dyDescent="0.3">
      <c r="B22" s="3" t="s">
        <v>9</v>
      </c>
      <c r="C22" s="2"/>
      <c r="D22" s="5">
        <f>IF('Capability assessment'!$G$28=Values!$A$9,Values!$A$2,IF('Capability assessment'!$G$28=Values!$A$10,Values!$A$3,IF('Capability assessment'!$G$28=Values!$A$11,Values!$A$4,IF('Capability assessment'!$G$28=Values!$A$12,Values!$A$5,IF('Capability assessment'!$G$28=Values!$A$13,Values!$A$6,0)))))</f>
        <v>0</v>
      </c>
      <c r="E22" s="2"/>
      <c r="F22" s="5">
        <f>IF('Capability assessment'!$I$28=Values!$A$9,Values!$A$6,IF('Capability assessment'!$I$28=Values!$A$10,Values!$A$5,IF('Capability assessment'!$I$28=Values!$A$11,Values!$A$4,IF('Capability assessment'!$I$28=Values!$A$12,Values!$A$3,IF('Capability assessment'!$I$28=Values!$A$13,Values!$A$2,0)))))</f>
        <v>0</v>
      </c>
      <c r="G22" s="4"/>
      <c r="H22" s="7">
        <f>AVERAGE(D22,F22)</f>
        <v>0</v>
      </c>
      <c r="I22" s="2"/>
      <c r="J22" s="7">
        <f>IF('Capability assessment'!$K$28=Values!$A$9,Values!$A$2,IF('Capability assessment'!$K$28=Values!$A$10,Values!$A$3,IF('Capability assessment'!$K$28=Values!$A$11,Values!$A$4,IF('Capability assessment'!$K$28=Values!$A$12,Values!$A$5,IF('Capability assessment'!$K$28=Values!$A$13,Values!$A$6,0)))))</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showGridLines="0" workbookViewId="0">
      <selection activeCell="A21" sqref="A21"/>
    </sheetView>
  </sheetViews>
  <sheetFormatPr defaultRowHeight="14.4" x14ac:dyDescent="0.3"/>
  <cols>
    <col min="1" max="1" width="26.33203125" customWidth="1"/>
  </cols>
  <sheetData>
    <row r="1" spans="1:1" x14ac:dyDescent="0.3">
      <c r="A1" s="31" t="s">
        <v>18</v>
      </c>
    </row>
    <row r="2" spans="1:1" x14ac:dyDescent="0.3">
      <c r="A2" s="32">
        <v>0.2</v>
      </c>
    </row>
    <row r="3" spans="1:1" x14ac:dyDescent="0.3">
      <c r="A3" s="32">
        <v>0.4</v>
      </c>
    </row>
    <row r="4" spans="1:1" x14ac:dyDescent="0.3">
      <c r="A4" s="32">
        <v>0.6</v>
      </c>
    </row>
    <row r="5" spans="1:1" x14ac:dyDescent="0.3">
      <c r="A5" s="32">
        <v>0.8</v>
      </c>
    </row>
    <row r="6" spans="1:1" x14ac:dyDescent="0.3">
      <c r="A6" s="32">
        <v>1</v>
      </c>
    </row>
    <row r="7" spans="1:1" x14ac:dyDescent="0.3">
      <c r="A7" s="6"/>
    </row>
    <row r="8" spans="1:1" x14ac:dyDescent="0.3">
      <c r="A8" s="31" t="s">
        <v>19</v>
      </c>
    </row>
    <row r="9" spans="1:1" x14ac:dyDescent="0.3">
      <c r="A9" s="6" t="s">
        <v>21</v>
      </c>
    </row>
    <row r="10" spans="1:1" x14ac:dyDescent="0.3">
      <c r="A10" s="6" t="s">
        <v>22</v>
      </c>
    </row>
    <row r="11" spans="1:1" x14ac:dyDescent="0.3">
      <c r="A11" s="6" t="s">
        <v>23</v>
      </c>
    </row>
    <row r="12" spans="1:1" x14ac:dyDescent="0.3">
      <c r="A12" s="6" t="s">
        <v>24</v>
      </c>
    </row>
    <row r="13" spans="1:1" x14ac:dyDescent="0.3">
      <c r="A13" s="6" t="s">
        <v>25</v>
      </c>
    </row>
    <row r="14" spans="1:1" x14ac:dyDescent="0.3">
      <c r="A14" s="6"/>
    </row>
    <row r="15" spans="1:1" x14ac:dyDescent="0.3">
      <c r="A15" s="6"/>
    </row>
    <row r="16" spans="1:1" x14ac:dyDescent="0.3">
      <c r="A16" s="31" t="s">
        <v>12</v>
      </c>
    </row>
    <row r="17" spans="1:1" x14ac:dyDescent="0.3">
      <c r="A17" s="6" t="s">
        <v>13</v>
      </c>
    </row>
    <row r="18" spans="1:1" x14ac:dyDescent="0.3">
      <c r="A18" s="6" t="s">
        <v>16</v>
      </c>
    </row>
    <row r="19" spans="1:1" x14ac:dyDescent="0.3">
      <c r="A19" s="6" t="s">
        <v>17</v>
      </c>
    </row>
    <row r="20" spans="1:1" x14ac:dyDescent="0.3">
      <c r="A20" s="6" t="s">
        <v>14</v>
      </c>
    </row>
    <row r="21" spans="1:1" x14ac:dyDescent="0.3">
      <c r="A21" s="6" t="s">
        <v>15</v>
      </c>
    </row>
    <row r="22" spans="1:1" x14ac:dyDescent="0.3">
      <c r="A22" s="6"/>
    </row>
    <row r="23" spans="1:1" x14ac:dyDescent="0.3">
      <c r="A23" s="6" t="s">
        <v>26</v>
      </c>
    </row>
    <row r="24" spans="1:1" x14ac:dyDescent="0.3">
      <c r="A24" s="6" t="b">
        <v>1</v>
      </c>
    </row>
    <row r="25" spans="1:1" x14ac:dyDescent="0.3">
      <c r="A25" s="6" t="b">
        <v>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7B3F0D7619E374C813C42EDF56956BB" ma:contentTypeVersion="12" ma:contentTypeDescription="Luo uusi asiakirja." ma:contentTypeScope="" ma:versionID="40f876a39a506c238ad4cab9614f6c6f">
  <xsd:schema xmlns:xsd="http://www.w3.org/2001/XMLSchema" xmlns:xs="http://www.w3.org/2001/XMLSchema" xmlns:p="http://schemas.microsoft.com/office/2006/metadata/properties" xmlns:ns2="54b26aad-a0f2-4e8e-9033-8cb316f00d3c" xmlns:ns3="86180d94-988f-4b84-ac13-063f09c9db95" targetNamespace="http://schemas.microsoft.com/office/2006/metadata/properties" ma:root="true" ma:fieldsID="68241eca2701d1e2c7c068d8f97ac532" ns2:_="" ns3:_="">
    <xsd:import namespace="54b26aad-a0f2-4e8e-9033-8cb316f00d3c"/>
    <xsd:import namespace="86180d94-988f-4b84-ac13-063f09c9db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b26aad-a0f2-4e8e-9033-8cb316f00d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0d94-988f-4b84-ac13-063f09c9db95"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D681FA-8B24-4710-B1CF-2636DC76ED02}"/>
</file>

<file path=customXml/itemProps2.xml><?xml version="1.0" encoding="utf-8"?>
<ds:datastoreItem xmlns:ds="http://schemas.openxmlformats.org/officeDocument/2006/customXml" ds:itemID="{81464F27-C300-485E-8295-BA49EB6C749B}"/>
</file>

<file path=customXml/itemProps3.xml><?xml version="1.0" encoding="utf-8"?>
<ds:datastoreItem xmlns:ds="http://schemas.openxmlformats.org/officeDocument/2006/customXml" ds:itemID="{F7EF7EE3-F47D-4FA2-AB26-1135F7A5C6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Capability assessment</vt:lpstr>
      <vt:lpstr>Capability values</vt:lpstr>
      <vt:lpstr>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Reponen, Sara</dc:creator>
  <cp:lastModifiedBy>Reponen, Sara</cp:lastModifiedBy>
  <dcterms:created xsi:type="dcterms:W3CDTF">2018-04-16T13:56:43Z</dcterms:created>
  <dcterms:modified xsi:type="dcterms:W3CDTF">2018-06-20T07:10:22Z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0x010100D7B3F0D7619E374C813C42EDF56956BB</vt:lpwstr>
  </property>
</Properties>
</file>